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<sst xmlns="http://schemas.openxmlformats.org/spreadsheetml/2006/main" count="274" uniqueCount="46">
  <si>
    <t>Mexico</t>
  </si>
  <si>
    <t>Brazil</t>
  </si>
  <si>
    <t>Togo</t>
  </si>
  <si>
    <t>India</t>
  </si>
  <si>
    <t>4104115030 - BV/EQ WTBLU FGRN</t>
  </si>
  <si>
    <t>4104195040 - B/E WTBLU SPLGRN</t>
  </si>
  <si>
    <t>Partner</t>
  </si>
  <si>
    <t>And Commodities Exported                          Quantities/Values in Thousands of Dollars</t>
  </si>
  <si>
    <t>Value</t>
  </si>
  <si>
    <t>European Union-28</t>
  </si>
  <si>
    <t>Indonesia</t>
  </si>
  <si>
    <t>Thailand</t>
  </si>
  <si>
    <t>4104115040 - B/E WTBLU FGRN</t>
  </si>
  <si>
    <t>Italy(*)</t>
  </si>
  <si>
    <t>China and Hong Kong</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</si>
  <si>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</si>
  <si>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4104195030 - B/E WTBLU XFGRN</t>
  </si>
  <si>
    <t>Argentina</t>
  </si>
  <si>
    <t>--</t>
  </si>
  <si>
    <t>Chile</t>
  </si>
  <si>
    <t/>
  </si>
  <si>
    <t xml:space="preserve">  World Total</t>
  </si>
  <si>
    <t>Turkey</t>
  </si>
  <si>
    <t>Dominican Republic</t>
  </si>
  <si>
    <t>Bangladesh</t>
  </si>
  <si>
    <t>Foreign Agricultural Service</t>
  </si>
  <si>
    <t>Area/Partners of Destination                         January - December</t>
  </si>
  <si>
    <t>UOM</t>
  </si>
  <si>
    <t>Japan</t>
  </si>
  <si>
    <t>Product</t>
  </si>
  <si>
    <t>United States Department of Agriculture</t>
  </si>
  <si>
    <t>Uruguay</t>
  </si>
  <si>
    <t>Australia(*)</t>
  </si>
  <si>
    <t>Qty</t>
  </si>
  <si>
    <t>4. Product Group : Harmonized</t>
  </si>
  <si>
    <t>Grand Total</t>
  </si>
  <si>
    <t>Period/Period %  Change (Qty)</t>
  </si>
  <si>
    <t>United Arab Emirates</t>
  </si>
  <si>
    <t>Bermuda</t>
  </si>
  <si>
    <t xml:space="preserve">PCS  </t>
  </si>
  <si>
    <t>Vietnam</t>
  </si>
  <si>
    <t>El Salvador</t>
  </si>
  <si>
    <t>Taiwan</t>
  </si>
  <si>
    <t>Period/Period %  Change (Value)</t>
  </si>
  <si>
    <t>Korea, South</t>
  </si>
  <si>
    <t>World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</si>
</sst>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0" fontId="1" fillId="0" borderId="11" xfId="0" applyNumberFormat="1" applyFont="1" applyBorder="1" applyAlignment="1">
      <alignment vertical="center"/>
    </xf>
    <xf numFmtId="3" fontId="1" fillId="0" borderId="11" xfId="0" applyNumberFormat="1" applyFont="1" applyBorder="1" applyAlignment="1">
      <alignment vertical="center"/>
    </xf>
    <xf numFmtId="9" fontId="1" fillId="0" borderId="11" xfId="59" applyFont="1" applyBorder="1" applyAlignment="1">
      <alignment vertical="center"/>
    </xf>
    <xf numFmtId="4" fontId="1" fillId="0" borderId="11" xfId="0"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tabSelected="1" zoomScalePageLayoutView="0" workbookViewId="0" topLeftCell="A2">
      <selection activeCell="U39" sqref="U39"/>
    </sheetView>
  </sheetViews>
  <sheetFormatPr defaultColWidth="9.140625" defaultRowHeight="12.75" customHeight="1"/>
  <cols>
    <col min="1" max="1" width="20.28125" style="0" customWidth="1"/>
    <col min="2" max="2" width="32.57421875" style="0" hidden="1" customWidth="1"/>
    <col min="3" max="3" width="6.421875" style="0" hidden="1"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customWidth="1"/>
    <col min="13" max="13" width="12.8515625" style="0" customWidth="1"/>
    <col min="14" max="14" width="10.28125" style="0" customWidth="1"/>
    <col min="15" max="15" width="12.8515625" style="0" customWidth="1"/>
    <col min="16" max="16" width="29.57421875" style="0" customWidth="1"/>
    <col min="17" max="17" width="27.8515625" style="0" customWidth="1"/>
  </cols>
  <sheetData>
    <row r="1" spans="1:12" ht="12.75" customHeight="1">
      <c r="A1" s="6">
        <v>43542.49286737422</v>
      </c>
      <c r="B1" s="5"/>
      <c r="C1" s="5"/>
      <c r="D1" s="5"/>
      <c r="E1" s="5"/>
      <c r="F1" s="5"/>
      <c r="G1" s="5"/>
      <c r="H1" s="5"/>
      <c r="I1" s="5"/>
      <c r="J1" s="5"/>
      <c r="K1" s="5"/>
      <c r="L1" s="5"/>
    </row>
    <row r="2" spans="1:12" ht="12.75" customHeight="1">
      <c r="A2" s="7" t="s">
        <v>30</v>
      </c>
      <c r="B2" s="5"/>
      <c r="C2" s="5"/>
      <c r="D2" s="5"/>
      <c r="E2" s="5"/>
      <c r="F2" s="5"/>
      <c r="G2" s="5"/>
      <c r="H2" s="5"/>
      <c r="I2" s="5"/>
      <c r="J2" s="5"/>
      <c r="K2" s="5"/>
      <c r="L2" s="5"/>
    </row>
    <row r="3" spans="1:12" ht="12.75" customHeight="1">
      <c r="A3" s="7" t="s">
        <v>25</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4" t="s">
        <v>26</v>
      </c>
      <c r="B6" s="5"/>
      <c r="C6" s="5"/>
      <c r="D6" s="5"/>
      <c r="E6" s="5"/>
      <c r="F6" s="5"/>
      <c r="G6" s="5"/>
      <c r="H6" s="5"/>
      <c r="I6" s="5"/>
      <c r="J6" s="5"/>
      <c r="K6" s="5"/>
      <c r="L6" s="5"/>
    </row>
    <row r="7" spans="1:12" ht="12.75" customHeight="1">
      <c r="A7" s="4" t="s">
        <v>7</v>
      </c>
      <c r="B7" s="5"/>
      <c r="C7" s="5"/>
      <c r="D7" s="5"/>
      <c r="E7" s="5"/>
      <c r="F7" s="5"/>
      <c r="G7" s="5"/>
      <c r="H7" s="5"/>
      <c r="I7" s="5"/>
      <c r="J7" s="5"/>
      <c r="K7" s="5"/>
      <c r="L7" s="5"/>
    </row>
    <row r="9" spans="1:17" ht="12.75" customHeight="1">
      <c r="A9" s="1"/>
      <c r="B9" s="1"/>
      <c r="C9" s="1"/>
      <c r="D9" s="3">
        <v>2013</v>
      </c>
      <c r="E9" s="3"/>
      <c r="F9" s="3">
        <v>2014</v>
      </c>
      <c r="G9" s="3"/>
      <c r="H9" s="3">
        <v>2015</v>
      </c>
      <c r="I9" s="3"/>
      <c r="J9" s="3">
        <v>2016</v>
      </c>
      <c r="K9" s="3"/>
      <c r="L9" s="3">
        <v>2017</v>
      </c>
      <c r="M9" s="3"/>
      <c r="N9" s="3">
        <v>2018</v>
      </c>
      <c r="O9" s="3"/>
      <c r="P9" s="1" t="s">
        <v>20</v>
      </c>
      <c r="Q9" s="1" t="s">
        <v>20</v>
      </c>
    </row>
    <row r="10" spans="1:17" ht="12.75" customHeight="1">
      <c r="A10" s="1" t="s">
        <v>6</v>
      </c>
      <c r="B10" s="1" t="s">
        <v>29</v>
      </c>
      <c r="C10" s="1" t="s">
        <v>27</v>
      </c>
      <c r="D10" s="1" t="s">
        <v>8</v>
      </c>
      <c r="E10" s="1" t="s">
        <v>33</v>
      </c>
      <c r="F10" s="1" t="s">
        <v>8</v>
      </c>
      <c r="G10" s="1" t="s">
        <v>33</v>
      </c>
      <c r="H10" s="1" t="s">
        <v>8</v>
      </c>
      <c r="I10" s="1" t="s">
        <v>33</v>
      </c>
      <c r="J10" s="1" t="s">
        <v>8</v>
      </c>
      <c r="K10" s="1" t="s">
        <v>33</v>
      </c>
      <c r="L10" s="1" t="s">
        <v>8</v>
      </c>
      <c r="M10" s="1" t="s">
        <v>33</v>
      </c>
      <c r="N10" s="1" t="s">
        <v>8</v>
      </c>
      <c r="O10" s="1" t="s">
        <v>33</v>
      </c>
      <c r="P10" s="1" t="s">
        <v>43</v>
      </c>
      <c r="Q10" s="1" t="s">
        <v>36</v>
      </c>
    </row>
    <row r="11" spans="1:17" ht="12.75" customHeight="1">
      <c r="A11" s="2" t="s">
        <v>20</v>
      </c>
      <c r="B11" s="2" t="s">
        <v>20</v>
      </c>
      <c r="C11" s="2" t="s">
        <v>20</v>
      </c>
      <c r="D11" s="2" t="s">
        <v>20</v>
      </c>
      <c r="E11" s="2" t="s">
        <v>20</v>
      </c>
      <c r="F11" s="2" t="s">
        <v>20</v>
      </c>
      <c r="G11" s="2" t="s">
        <v>20</v>
      </c>
      <c r="H11" s="2" t="s">
        <v>20</v>
      </c>
      <c r="I11" s="2" t="s">
        <v>20</v>
      </c>
      <c r="J11" s="2" t="s">
        <v>20</v>
      </c>
      <c r="K11" s="2" t="s">
        <v>20</v>
      </c>
      <c r="L11" s="2" t="s">
        <v>20</v>
      </c>
      <c r="M11" s="2" t="s">
        <v>20</v>
      </c>
      <c r="N11" s="2" t="s">
        <v>20</v>
      </c>
      <c r="O11" s="2" t="s">
        <v>20</v>
      </c>
      <c r="P11" s="2" t="s">
        <v>20</v>
      </c>
      <c r="Q11" s="2" t="s">
        <v>20</v>
      </c>
    </row>
    <row r="12" spans="1:17" ht="12.75" customHeight="1" hidden="1">
      <c r="A12" s="2" t="s">
        <v>21</v>
      </c>
      <c r="B12" s="2" t="s">
        <v>4</v>
      </c>
      <c r="C12" s="2" t="s">
        <v>39</v>
      </c>
      <c r="D12" s="9">
        <v>630747</v>
      </c>
      <c r="E12" s="10">
        <v>6746915</v>
      </c>
      <c r="F12" s="9">
        <v>779260</v>
      </c>
      <c r="G12" s="10">
        <v>7614095</v>
      </c>
      <c r="H12" s="9">
        <v>598387</v>
      </c>
      <c r="I12" s="10">
        <v>5671396</v>
      </c>
      <c r="J12" s="9">
        <v>513850</v>
      </c>
      <c r="K12" s="10">
        <v>5315606</v>
      </c>
      <c r="L12" s="9">
        <v>520725</v>
      </c>
      <c r="M12" s="10">
        <v>5277015</v>
      </c>
      <c r="N12" s="9">
        <v>453906</v>
      </c>
      <c r="O12" s="10">
        <v>4223437</v>
      </c>
      <c r="P12" s="8">
        <v>-13</v>
      </c>
      <c r="Q12" s="8">
        <v>-20</v>
      </c>
    </row>
    <row r="13" spans="1:17" ht="12.75" customHeight="1" hidden="1">
      <c r="A13" s="2" t="s">
        <v>21</v>
      </c>
      <c r="B13" s="2" t="s">
        <v>12</v>
      </c>
      <c r="C13" s="2" t="s">
        <v>39</v>
      </c>
      <c r="D13" s="9">
        <v>150601</v>
      </c>
      <c r="E13" s="10">
        <v>1745655</v>
      </c>
      <c r="F13" s="9">
        <v>168139</v>
      </c>
      <c r="G13" s="10">
        <v>1974123</v>
      </c>
      <c r="H13" s="9">
        <v>140124</v>
      </c>
      <c r="I13" s="10">
        <v>1705121</v>
      </c>
      <c r="J13" s="9">
        <v>91594</v>
      </c>
      <c r="K13" s="10">
        <v>1248473</v>
      </c>
      <c r="L13" s="9">
        <v>43883</v>
      </c>
      <c r="M13" s="10">
        <v>609629</v>
      </c>
      <c r="N13" s="9">
        <v>35469</v>
      </c>
      <c r="O13" s="10">
        <v>541052</v>
      </c>
      <c r="P13" s="8">
        <v>-19</v>
      </c>
      <c r="Q13" s="8">
        <v>-11</v>
      </c>
    </row>
    <row r="14" spans="1:17" ht="12.75" customHeight="1" hidden="1">
      <c r="A14" s="2" t="s">
        <v>21</v>
      </c>
      <c r="B14" s="2" t="s">
        <v>16</v>
      </c>
      <c r="C14" s="2" t="s">
        <v>39</v>
      </c>
      <c r="D14" s="9">
        <v>9062</v>
      </c>
      <c r="E14" s="10">
        <v>95393</v>
      </c>
      <c r="F14" s="9">
        <v>13591</v>
      </c>
      <c r="G14" s="10">
        <v>122974</v>
      </c>
      <c r="H14" s="9">
        <v>14931</v>
      </c>
      <c r="I14" s="10">
        <v>131266</v>
      </c>
      <c r="J14" s="8">
        <v>717</v>
      </c>
      <c r="K14" s="10">
        <v>6913</v>
      </c>
      <c r="L14" s="8">
        <v>217</v>
      </c>
      <c r="M14" s="10">
        <v>2079</v>
      </c>
      <c r="N14" s="8">
        <v>298</v>
      </c>
      <c r="O14" s="10">
        <v>2861</v>
      </c>
      <c r="P14" s="8">
        <v>37</v>
      </c>
      <c r="Q14" s="8">
        <v>38</v>
      </c>
    </row>
    <row r="15" spans="1:17" ht="12.75" customHeight="1" hidden="1">
      <c r="A15" s="2" t="s">
        <v>21</v>
      </c>
      <c r="B15" s="2" t="s">
        <v>5</v>
      </c>
      <c r="C15" s="2" t="s">
        <v>39</v>
      </c>
      <c r="D15" s="8">
        <v>120</v>
      </c>
      <c r="E15" s="10">
        <v>2538</v>
      </c>
      <c r="F15" s="8">
        <v>241</v>
      </c>
      <c r="G15" s="10">
        <v>5113</v>
      </c>
      <c r="H15" s="8">
        <v>276</v>
      </c>
      <c r="I15" s="10">
        <v>11735</v>
      </c>
      <c r="J15" s="8">
        <v>279</v>
      </c>
      <c r="K15" s="10">
        <v>8147</v>
      </c>
      <c r="L15" s="8">
        <v>580</v>
      </c>
      <c r="M15" s="10">
        <v>11539</v>
      </c>
      <c r="N15" s="8">
        <v>229</v>
      </c>
      <c r="O15" s="10">
        <v>3036</v>
      </c>
      <c r="P15" s="8">
        <v>-61</v>
      </c>
      <c r="Q15" s="8">
        <v>-74</v>
      </c>
    </row>
    <row r="16" spans="1:17" ht="12.75" customHeight="1">
      <c r="A16" s="11" t="s">
        <v>45</v>
      </c>
      <c r="B16" s="2"/>
      <c r="C16" s="2"/>
      <c r="D16" s="8"/>
      <c r="E16" s="10"/>
      <c r="F16" s="8"/>
      <c r="G16" s="10"/>
      <c r="H16" s="8"/>
      <c r="I16" s="10"/>
      <c r="J16" s="8"/>
      <c r="K16" s="10"/>
      <c r="L16" s="13">
        <f>SUM(L12:L15)</f>
        <v>565405</v>
      </c>
      <c r="M16" s="13">
        <f>SUM(M12:M15)</f>
        <v>5900262</v>
      </c>
      <c r="N16" s="13">
        <f>SUM(N12:N15)</f>
        <v>489902</v>
      </c>
      <c r="O16" s="13">
        <f>SUM(O12:O15)</f>
        <v>4770386</v>
      </c>
      <c r="P16" s="14">
        <f>SUM((N16-L16)/L16)</f>
        <v>-0.13353790645643387</v>
      </c>
      <c r="Q16" s="14">
        <f>SUM((O16-M16)/M16)</f>
        <v>-0.1914959030632877</v>
      </c>
    </row>
    <row r="17" spans="1:17" ht="12.75" customHeight="1" hidden="1">
      <c r="A17" s="2" t="s">
        <v>9</v>
      </c>
      <c r="B17" s="2" t="s">
        <v>4</v>
      </c>
      <c r="C17" s="2" t="s">
        <v>39</v>
      </c>
      <c r="D17" s="9">
        <v>185862</v>
      </c>
      <c r="E17" s="10">
        <v>1710259</v>
      </c>
      <c r="F17" s="9">
        <v>206383</v>
      </c>
      <c r="G17" s="10">
        <v>1917009</v>
      </c>
      <c r="H17" s="9">
        <v>165150</v>
      </c>
      <c r="I17" s="10">
        <v>1575843</v>
      </c>
      <c r="J17" s="9">
        <v>153922</v>
      </c>
      <c r="K17" s="10">
        <v>1574967</v>
      </c>
      <c r="L17" s="9">
        <v>206238</v>
      </c>
      <c r="M17" s="10">
        <v>2105646</v>
      </c>
      <c r="N17" s="9">
        <v>173570</v>
      </c>
      <c r="O17" s="10">
        <v>1639859</v>
      </c>
      <c r="P17" s="14">
        <f aca="true" t="shared" si="0" ref="P17:P46">SUM((N17-L17)/L17)</f>
        <v>-0.15839951900231772</v>
      </c>
      <c r="Q17" s="8">
        <v>-22</v>
      </c>
    </row>
    <row r="18" spans="1:17" ht="12.75" customHeight="1" hidden="1">
      <c r="A18" s="2" t="s">
        <v>9</v>
      </c>
      <c r="B18" s="2" t="s">
        <v>12</v>
      </c>
      <c r="C18" s="2" t="s">
        <v>39</v>
      </c>
      <c r="D18" s="9">
        <v>9974</v>
      </c>
      <c r="E18" s="10">
        <v>120772</v>
      </c>
      <c r="F18" s="9">
        <v>27803</v>
      </c>
      <c r="G18" s="10">
        <v>349318</v>
      </c>
      <c r="H18" s="9">
        <v>17286</v>
      </c>
      <c r="I18" s="10">
        <v>190041</v>
      </c>
      <c r="J18" s="9">
        <v>8273</v>
      </c>
      <c r="K18" s="10">
        <v>100605</v>
      </c>
      <c r="L18" s="9">
        <v>12067</v>
      </c>
      <c r="M18" s="10">
        <v>157994</v>
      </c>
      <c r="N18" s="9">
        <v>6762</v>
      </c>
      <c r="O18" s="10">
        <v>113780</v>
      </c>
      <c r="P18" s="14">
        <f t="shared" si="0"/>
        <v>-0.43962873953758186</v>
      </c>
      <c r="Q18" s="8">
        <v>-28</v>
      </c>
    </row>
    <row r="19" spans="1:17" ht="12.75" customHeight="1" hidden="1">
      <c r="A19" s="2" t="s">
        <v>9</v>
      </c>
      <c r="B19" s="2" t="s">
        <v>16</v>
      </c>
      <c r="C19" s="2" t="s">
        <v>39</v>
      </c>
      <c r="D19" s="8">
        <v>0</v>
      </c>
      <c r="E19" s="8">
        <v>0</v>
      </c>
      <c r="F19" s="8">
        <v>0</v>
      </c>
      <c r="G19" s="8">
        <v>0</v>
      </c>
      <c r="H19" s="8">
        <v>0</v>
      </c>
      <c r="I19" s="8">
        <v>0</v>
      </c>
      <c r="J19" s="8">
        <v>31</v>
      </c>
      <c r="K19" s="8">
        <v>270</v>
      </c>
      <c r="L19" s="8">
        <v>11</v>
      </c>
      <c r="M19" s="8">
        <v>101</v>
      </c>
      <c r="N19" s="8">
        <v>0</v>
      </c>
      <c r="O19" s="8">
        <v>0</v>
      </c>
      <c r="P19" s="14">
        <f t="shared" si="0"/>
        <v>-1</v>
      </c>
      <c r="Q19" s="2" t="s">
        <v>18</v>
      </c>
    </row>
    <row r="20" spans="1:17" ht="12.75" customHeight="1" hidden="1">
      <c r="A20" s="2" t="s">
        <v>9</v>
      </c>
      <c r="B20" s="2" t="s">
        <v>5</v>
      </c>
      <c r="C20" s="2" t="s">
        <v>39</v>
      </c>
      <c r="D20" s="8">
        <v>0</v>
      </c>
      <c r="E20" s="8">
        <v>0</v>
      </c>
      <c r="F20" s="8">
        <v>0</v>
      </c>
      <c r="G20" s="8">
        <v>0</v>
      </c>
      <c r="H20" s="8">
        <v>92</v>
      </c>
      <c r="I20" s="10">
        <v>1944</v>
      </c>
      <c r="J20" s="8">
        <v>0</v>
      </c>
      <c r="K20" s="8">
        <v>0</v>
      </c>
      <c r="L20" s="8">
        <v>0</v>
      </c>
      <c r="M20" s="8">
        <v>0</v>
      </c>
      <c r="N20" s="8">
        <v>0</v>
      </c>
      <c r="O20" s="8">
        <v>0</v>
      </c>
      <c r="P20" s="14" t="e">
        <f t="shared" si="0"/>
        <v>#DIV/0!</v>
      </c>
      <c r="Q20" s="2" t="s">
        <v>18</v>
      </c>
    </row>
    <row r="21" spans="1:17" ht="12.75" customHeight="1">
      <c r="A21" s="11" t="s">
        <v>9</v>
      </c>
      <c r="B21" s="2"/>
      <c r="C21" s="2"/>
      <c r="D21" s="8"/>
      <c r="E21" s="8"/>
      <c r="F21" s="8"/>
      <c r="G21" s="8"/>
      <c r="H21" s="8"/>
      <c r="I21" s="10"/>
      <c r="J21" s="8"/>
      <c r="K21" s="8"/>
      <c r="L21" s="13">
        <f>SUM(L17:L20)</f>
        <v>218316</v>
      </c>
      <c r="M21" s="13">
        <f>SUM(M17:M20)</f>
        <v>2263741</v>
      </c>
      <c r="N21" s="13">
        <f>SUM(N17:N20)</f>
        <v>180332</v>
      </c>
      <c r="O21" s="13">
        <f>SUM(O17:O20)</f>
        <v>1753639</v>
      </c>
      <c r="P21" s="14">
        <f t="shared" si="0"/>
        <v>-0.17398633173931366</v>
      </c>
      <c r="Q21" s="14">
        <f>SUM((O21-M21)/M21)</f>
        <v>-0.2253358489332481</v>
      </c>
    </row>
    <row r="22" spans="1:17" ht="12.75" customHeight="1" hidden="1">
      <c r="A22" s="2" t="s">
        <v>13</v>
      </c>
      <c r="B22" s="2" t="s">
        <v>4</v>
      </c>
      <c r="C22" s="2" t="s">
        <v>39</v>
      </c>
      <c r="D22" s="9">
        <v>182669</v>
      </c>
      <c r="E22" s="10">
        <v>1681159</v>
      </c>
      <c r="F22" s="9">
        <v>205284</v>
      </c>
      <c r="G22" s="10">
        <v>1902975</v>
      </c>
      <c r="H22" s="9">
        <v>165067</v>
      </c>
      <c r="I22" s="10">
        <v>1575148</v>
      </c>
      <c r="J22" s="9">
        <v>153856</v>
      </c>
      <c r="K22" s="10">
        <v>1574399</v>
      </c>
      <c r="L22" s="9">
        <v>205311</v>
      </c>
      <c r="M22" s="10">
        <v>2096479</v>
      </c>
      <c r="N22" s="9">
        <v>171626</v>
      </c>
      <c r="O22" s="10">
        <v>1621481</v>
      </c>
      <c r="P22" s="14">
        <f t="shared" si="0"/>
        <v>-0.16406816975222954</v>
      </c>
      <c r="Q22" s="8">
        <v>-23</v>
      </c>
    </row>
    <row r="23" spans="1:17" ht="12.75" customHeight="1" hidden="1">
      <c r="A23" s="2" t="s">
        <v>13</v>
      </c>
      <c r="B23" s="2" t="s">
        <v>12</v>
      </c>
      <c r="C23" s="2" t="s">
        <v>39</v>
      </c>
      <c r="D23" s="9">
        <v>5014</v>
      </c>
      <c r="E23" s="10">
        <v>63255</v>
      </c>
      <c r="F23" s="9">
        <v>13729</v>
      </c>
      <c r="G23" s="10">
        <v>176538</v>
      </c>
      <c r="H23" s="9">
        <v>10282</v>
      </c>
      <c r="I23" s="10">
        <v>122076</v>
      </c>
      <c r="J23" s="9">
        <v>7779</v>
      </c>
      <c r="K23" s="10">
        <v>94919</v>
      </c>
      <c r="L23" s="9">
        <v>11200</v>
      </c>
      <c r="M23" s="10">
        <v>149535</v>
      </c>
      <c r="N23" s="9">
        <v>6762</v>
      </c>
      <c r="O23" s="10">
        <v>113780</v>
      </c>
      <c r="P23" s="14">
        <f t="shared" si="0"/>
        <v>-0.39625</v>
      </c>
      <c r="Q23" s="8">
        <v>-24</v>
      </c>
    </row>
    <row r="24" spans="1:17" ht="12.75" customHeight="1" hidden="1">
      <c r="A24" s="2" t="s">
        <v>13</v>
      </c>
      <c r="B24" s="2" t="s">
        <v>5</v>
      </c>
      <c r="C24" s="2" t="s">
        <v>39</v>
      </c>
      <c r="D24" s="8">
        <v>0</v>
      </c>
      <c r="E24" s="8">
        <v>0</v>
      </c>
      <c r="F24" s="8">
        <v>0</v>
      </c>
      <c r="G24" s="8">
        <v>0</v>
      </c>
      <c r="H24" s="8">
        <v>92</v>
      </c>
      <c r="I24" s="10">
        <v>1944</v>
      </c>
      <c r="J24" s="8">
        <v>0</v>
      </c>
      <c r="K24" s="8">
        <v>0</v>
      </c>
      <c r="L24" s="8">
        <v>0</v>
      </c>
      <c r="M24" s="8">
        <v>0</v>
      </c>
      <c r="N24" s="8">
        <v>0</v>
      </c>
      <c r="O24" s="8">
        <v>0</v>
      </c>
      <c r="P24" s="14" t="e">
        <f t="shared" si="0"/>
        <v>#DIV/0!</v>
      </c>
      <c r="Q24" s="2" t="s">
        <v>18</v>
      </c>
    </row>
    <row r="25" spans="1:17" ht="12.75" customHeight="1">
      <c r="A25" s="11" t="s">
        <v>13</v>
      </c>
      <c r="B25" s="2"/>
      <c r="C25" s="2"/>
      <c r="D25" s="8"/>
      <c r="E25" s="8"/>
      <c r="F25" s="8"/>
      <c r="G25" s="8"/>
      <c r="H25" s="8"/>
      <c r="I25" s="10"/>
      <c r="J25" s="8"/>
      <c r="K25" s="8"/>
      <c r="L25" s="13">
        <f>SUM(L22:L24)</f>
        <v>216511</v>
      </c>
      <c r="M25" s="13">
        <f>SUM(M22:M24)</f>
        <v>2246014</v>
      </c>
      <c r="N25" s="13">
        <f>SUM(N22:N24)</f>
        <v>178388</v>
      </c>
      <c r="O25" s="13">
        <f>SUM(O22:O24)</f>
        <v>1735261</v>
      </c>
      <c r="P25" s="14">
        <f t="shared" si="0"/>
        <v>-0.17607881354757957</v>
      </c>
      <c r="Q25" s="14">
        <f>SUM((O25-M25)/M25)</f>
        <v>-0.22740419249390253</v>
      </c>
    </row>
    <row r="26" spans="1:17" ht="12.75" customHeight="1" hidden="1">
      <c r="A26" s="2" t="s">
        <v>14</v>
      </c>
      <c r="B26" s="2" t="s">
        <v>4</v>
      </c>
      <c r="C26" s="2" t="s">
        <v>39</v>
      </c>
      <c r="D26" s="9">
        <v>221291</v>
      </c>
      <c r="E26" s="10">
        <v>2199265</v>
      </c>
      <c r="F26" s="9">
        <v>308487</v>
      </c>
      <c r="G26" s="10">
        <v>2948858</v>
      </c>
      <c r="H26" s="9">
        <v>210554</v>
      </c>
      <c r="I26" s="10">
        <v>1993221</v>
      </c>
      <c r="J26" s="9">
        <v>181294</v>
      </c>
      <c r="K26" s="10">
        <v>1906308</v>
      </c>
      <c r="L26" s="9">
        <v>164855</v>
      </c>
      <c r="M26" s="10">
        <v>1677190</v>
      </c>
      <c r="N26" s="9">
        <v>132798</v>
      </c>
      <c r="O26" s="10">
        <v>1219732</v>
      </c>
      <c r="P26" s="14">
        <f t="shared" si="0"/>
        <v>-0.19445573382669618</v>
      </c>
      <c r="Q26" s="8">
        <v>-27</v>
      </c>
    </row>
    <row r="27" spans="1:17" ht="12.75" customHeight="1" hidden="1">
      <c r="A27" s="2" t="s">
        <v>14</v>
      </c>
      <c r="B27" s="2" t="s">
        <v>12</v>
      </c>
      <c r="C27" s="2" t="s">
        <v>39</v>
      </c>
      <c r="D27" s="9">
        <v>60239</v>
      </c>
      <c r="E27" s="10">
        <v>768501</v>
      </c>
      <c r="F27" s="9">
        <v>66389</v>
      </c>
      <c r="G27" s="10">
        <v>800978</v>
      </c>
      <c r="H27" s="9">
        <v>54679</v>
      </c>
      <c r="I27" s="10">
        <v>731661</v>
      </c>
      <c r="J27" s="9">
        <v>35977</v>
      </c>
      <c r="K27" s="10">
        <v>545478</v>
      </c>
      <c r="L27" s="9">
        <v>13474</v>
      </c>
      <c r="M27" s="10">
        <v>231041</v>
      </c>
      <c r="N27" s="9">
        <v>15310</v>
      </c>
      <c r="O27" s="10">
        <v>237654</v>
      </c>
      <c r="P27" s="14">
        <f t="shared" si="0"/>
        <v>0.13626243134926525</v>
      </c>
      <c r="Q27" s="8">
        <v>3</v>
      </c>
    </row>
    <row r="28" spans="1:17" ht="12.75" customHeight="1" hidden="1">
      <c r="A28" s="2" t="s">
        <v>14</v>
      </c>
      <c r="B28" s="2" t="s">
        <v>5</v>
      </c>
      <c r="C28" s="2" t="s">
        <v>39</v>
      </c>
      <c r="D28" s="8">
        <v>0</v>
      </c>
      <c r="E28" s="8">
        <v>0</v>
      </c>
      <c r="F28" s="8">
        <v>0</v>
      </c>
      <c r="G28" s="8">
        <v>0</v>
      </c>
      <c r="H28" s="8">
        <v>17</v>
      </c>
      <c r="I28" s="8">
        <v>356</v>
      </c>
      <c r="J28" s="8">
        <v>279</v>
      </c>
      <c r="K28" s="10">
        <v>8147</v>
      </c>
      <c r="L28" s="8">
        <v>29</v>
      </c>
      <c r="M28" s="8">
        <v>618</v>
      </c>
      <c r="N28" s="8">
        <v>10</v>
      </c>
      <c r="O28" s="8">
        <v>204</v>
      </c>
      <c r="P28" s="14">
        <f t="shared" si="0"/>
        <v>-0.6551724137931034</v>
      </c>
      <c r="Q28" s="8">
        <v>-67</v>
      </c>
    </row>
    <row r="29" spans="1:17" ht="12.75" customHeight="1" hidden="1">
      <c r="A29" s="2" t="s">
        <v>14</v>
      </c>
      <c r="B29" s="2" t="s">
        <v>16</v>
      </c>
      <c r="C29" s="2" t="s">
        <v>39</v>
      </c>
      <c r="D29" s="8">
        <v>0</v>
      </c>
      <c r="E29" s="8">
        <v>0</v>
      </c>
      <c r="F29" s="8">
        <v>202</v>
      </c>
      <c r="G29" s="10">
        <v>1600</v>
      </c>
      <c r="H29" s="9">
        <v>2719</v>
      </c>
      <c r="I29" s="10">
        <v>24258</v>
      </c>
      <c r="J29" s="8">
        <v>63</v>
      </c>
      <c r="K29" s="8">
        <v>606</v>
      </c>
      <c r="L29" s="8">
        <v>0</v>
      </c>
      <c r="M29" s="8">
        <v>0</v>
      </c>
      <c r="N29" s="8">
        <v>0</v>
      </c>
      <c r="O29" s="8">
        <v>0</v>
      </c>
      <c r="P29" s="14" t="e">
        <f t="shared" si="0"/>
        <v>#DIV/0!</v>
      </c>
      <c r="Q29" s="2" t="s">
        <v>18</v>
      </c>
    </row>
    <row r="30" spans="1:17" ht="12.75" customHeight="1">
      <c r="A30" s="11" t="s">
        <v>14</v>
      </c>
      <c r="B30" s="2"/>
      <c r="C30" s="2"/>
      <c r="D30" s="8"/>
      <c r="E30" s="8"/>
      <c r="F30" s="8"/>
      <c r="G30" s="10"/>
      <c r="H30" s="9"/>
      <c r="I30" s="10"/>
      <c r="J30" s="8"/>
      <c r="K30" s="8"/>
      <c r="L30" s="13">
        <f>SUM(L26:L29)</f>
        <v>178358</v>
      </c>
      <c r="M30" s="13">
        <f>SUM(M26:M29)</f>
        <v>1908849</v>
      </c>
      <c r="N30" s="13">
        <f>SUM(N26:N29)</f>
        <v>148118</v>
      </c>
      <c r="O30" s="13">
        <f>SUM(O26:O29)</f>
        <v>1457590</v>
      </c>
      <c r="P30" s="14">
        <f t="shared" si="0"/>
        <v>-0.16954664214669374</v>
      </c>
      <c r="Q30" s="14">
        <f>SUM((O30-M30)/M30)</f>
        <v>-0.23640371763298196</v>
      </c>
    </row>
    <row r="31" spans="1:17" ht="12.75" customHeight="1" hidden="1">
      <c r="A31" s="2" t="s">
        <v>40</v>
      </c>
      <c r="B31" s="2" t="s">
        <v>4</v>
      </c>
      <c r="C31" s="2" t="s">
        <v>39</v>
      </c>
      <c r="D31" s="9">
        <v>68855</v>
      </c>
      <c r="E31" s="10">
        <v>619358</v>
      </c>
      <c r="F31" s="9">
        <v>92495</v>
      </c>
      <c r="G31" s="10">
        <v>1015219</v>
      </c>
      <c r="H31" s="9">
        <v>87191</v>
      </c>
      <c r="I31" s="10">
        <v>850270</v>
      </c>
      <c r="J31" s="9">
        <v>75553</v>
      </c>
      <c r="K31" s="10">
        <v>799580</v>
      </c>
      <c r="L31" s="9">
        <v>74390</v>
      </c>
      <c r="M31" s="10">
        <v>753536</v>
      </c>
      <c r="N31" s="9">
        <v>84339</v>
      </c>
      <c r="O31" s="10">
        <v>787523</v>
      </c>
      <c r="P31" s="14">
        <f t="shared" si="0"/>
        <v>0.13374109423309585</v>
      </c>
      <c r="Q31" s="8">
        <v>5</v>
      </c>
    </row>
    <row r="32" spans="1:17" ht="12.75" customHeight="1" hidden="1">
      <c r="A32" s="2" t="s">
        <v>40</v>
      </c>
      <c r="B32" s="2" t="s">
        <v>12</v>
      </c>
      <c r="C32" s="2" t="s">
        <v>39</v>
      </c>
      <c r="D32" s="9">
        <v>1024</v>
      </c>
      <c r="E32" s="10">
        <v>16609</v>
      </c>
      <c r="F32" s="9">
        <v>5878</v>
      </c>
      <c r="G32" s="10">
        <v>52949</v>
      </c>
      <c r="H32" s="9">
        <v>9068</v>
      </c>
      <c r="I32" s="10">
        <v>77535</v>
      </c>
      <c r="J32" s="9">
        <v>22432</v>
      </c>
      <c r="K32" s="10">
        <v>255194</v>
      </c>
      <c r="L32" s="9">
        <v>12997</v>
      </c>
      <c r="M32" s="10">
        <v>147396</v>
      </c>
      <c r="N32" s="9">
        <v>3133</v>
      </c>
      <c r="O32" s="10">
        <v>44167</v>
      </c>
      <c r="P32" s="14">
        <f t="shared" si="0"/>
        <v>-0.7589443717781026</v>
      </c>
      <c r="Q32" s="8">
        <v>-70</v>
      </c>
    </row>
    <row r="33" spans="1:17" ht="12.75" customHeight="1" hidden="1">
      <c r="A33" s="2" t="s">
        <v>40</v>
      </c>
      <c r="B33" s="2" t="s">
        <v>5</v>
      </c>
      <c r="C33" s="2" t="s">
        <v>39</v>
      </c>
      <c r="D33" s="8">
        <v>0</v>
      </c>
      <c r="E33" s="8">
        <v>0</v>
      </c>
      <c r="F33" s="8">
        <v>0</v>
      </c>
      <c r="G33" s="8">
        <v>0</v>
      </c>
      <c r="H33" s="8">
        <v>0</v>
      </c>
      <c r="I33" s="8">
        <v>0</v>
      </c>
      <c r="J33" s="8">
        <v>0</v>
      </c>
      <c r="K33" s="8">
        <v>0</v>
      </c>
      <c r="L33" s="8">
        <v>484</v>
      </c>
      <c r="M33" s="10">
        <v>10171</v>
      </c>
      <c r="N33" s="8">
        <v>219</v>
      </c>
      <c r="O33" s="10">
        <v>2832</v>
      </c>
      <c r="P33" s="14">
        <f t="shared" si="0"/>
        <v>-0.5475206611570248</v>
      </c>
      <c r="Q33" s="8">
        <v>-72</v>
      </c>
    </row>
    <row r="34" spans="1:17" ht="12.75" customHeight="1" hidden="1">
      <c r="A34" s="2" t="s">
        <v>40</v>
      </c>
      <c r="B34" s="2" t="s">
        <v>16</v>
      </c>
      <c r="C34" s="2" t="s">
        <v>39</v>
      </c>
      <c r="D34" s="8">
        <v>0</v>
      </c>
      <c r="E34" s="8">
        <v>0</v>
      </c>
      <c r="F34" s="8">
        <v>0</v>
      </c>
      <c r="G34" s="8">
        <v>0</v>
      </c>
      <c r="H34" s="8">
        <v>0</v>
      </c>
      <c r="I34" s="8">
        <v>0</v>
      </c>
      <c r="J34" s="8">
        <v>0</v>
      </c>
      <c r="K34" s="8">
        <v>0</v>
      </c>
      <c r="L34" s="8">
        <v>186</v>
      </c>
      <c r="M34" s="10">
        <v>1792</v>
      </c>
      <c r="N34" s="8">
        <v>0</v>
      </c>
      <c r="O34" s="8">
        <v>0</v>
      </c>
      <c r="P34" s="14">
        <f t="shared" si="0"/>
        <v>-1</v>
      </c>
      <c r="Q34" s="2" t="s">
        <v>18</v>
      </c>
    </row>
    <row r="35" spans="1:17" ht="12.75" customHeight="1">
      <c r="A35" s="11" t="s">
        <v>40</v>
      </c>
      <c r="B35" s="2"/>
      <c r="C35" s="2"/>
      <c r="D35" s="8"/>
      <c r="E35" s="8"/>
      <c r="F35" s="8"/>
      <c r="G35" s="8"/>
      <c r="H35" s="8"/>
      <c r="I35" s="8"/>
      <c r="J35" s="8"/>
      <c r="K35" s="8"/>
      <c r="L35" s="13">
        <f>SUM(L31:L34)</f>
        <v>88057</v>
      </c>
      <c r="M35" s="13">
        <f>SUM(M31:M34)</f>
        <v>912895</v>
      </c>
      <c r="N35" s="13">
        <f>SUM(N31:N34)</f>
        <v>87691</v>
      </c>
      <c r="O35" s="13">
        <f>SUM(O31:O34)</f>
        <v>834522</v>
      </c>
      <c r="P35" s="14">
        <f t="shared" si="0"/>
        <v>-0.0041563986962989885</v>
      </c>
      <c r="Q35" s="14">
        <f>SUM((O35-M35)/M35)</f>
        <v>-0.08585105625510053</v>
      </c>
    </row>
    <row r="36" spans="1:17" ht="12.75" customHeight="1" hidden="1">
      <c r="A36" s="2" t="s">
        <v>11</v>
      </c>
      <c r="B36" s="2" t="s">
        <v>4</v>
      </c>
      <c r="C36" s="2" t="s">
        <v>39</v>
      </c>
      <c r="D36" s="9">
        <v>39536</v>
      </c>
      <c r="E36" s="10">
        <v>388762</v>
      </c>
      <c r="F36" s="9">
        <v>40839</v>
      </c>
      <c r="G36" s="10">
        <v>430164</v>
      </c>
      <c r="H36" s="9">
        <v>21046</v>
      </c>
      <c r="I36" s="10">
        <v>186350</v>
      </c>
      <c r="J36" s="9">
        <v>23285</v>
      </c>
      <c r="K36" s="10">
        <v>225747</v>
      </c>
      <c r="L36" s="9">
        <v>18830</v>
      </c>
      <c r="M36" s="10">
        <v>183257</v>
      </c>
      <c r="N36" s="9">
        <v>25709</v>
      </c>
      <c r="O36" s="10">
        <v>233571</v>
      </c>
      <c r="P36" s="14">
        <f t="shared" si="0"/>
        <v>0.3653212958045672</v>
      </c>
      <c r="Q36" s="8">
        <v>27</v>
      </c>
    </row>
    <row r="37" spans="1:17" ht="12.75" customHeight="1" hidden="1">
      <c r="A37" s="2" t="s">
        <v>11</v>
      </c>
      <c r="B37" s="2" t="s">
        <v>12</v>
      </c>
      <c r="C37" s="2" t="s">
        <v>39</v>
      </c>
      <c r="D37" s="8">
        <v>761</v>
      </c>
      <c r="E37" s="10">
        <v>9071</v>
      </c>
      <c r="F37" s="8">
        <v>797</v>
      </c>
      <c r="G37" s="10">
        <v>13107</v>
      </c>
      <c r="H37" s="8">
        <v>158</v>
      </c>
      <c r="I37" s="10">
        <v>1850</v>
      </c>
      <c r="J37" s="8">
        <v>0</v>
      </c>
      <c r="K37" s="8">
        <v>0</v>
      </c>
      <c r="L37" s="8">
        <v>0</v>
      </c>
      <c r="M37" s="8">
        <v>0</v>
      </c>
      <c r="N37" s="8">
        <v>148</v>
      </c>
      <c r="O37" s="10">
        <v>2799</v>
      </c>
      <c r="P37" s="14" t="e">
        <f t="shared" si="0"/>
        <v>#DIV/0!</v>
      </c>
      <c r="Q37" s="2" t="s">
        <v>18</v>
      </c>
    </row>
    <row r="38" spans="1:17" ht="12.75" customHeight="1" hidden="1">
      <c r="A38" s="2" t="s">
        <v>11</v>
      </c>
      <c r="B38" s="2" t="s">
        <v>16</v>
      </c>
      <c r="C38" s="2" t="s">
        <v>39</v>
      </c>
      <c r="D38" s="8">
        <v>0</v>
      </c>
      <c r="E38" s="8">
        <v>0</v>
      </c>
      <c r="F38" s="9">
        <v>5455</v>
      </c>
      <c r="G38" s="10">
        <v>43865</v>
      </c>
      <c r="H38" s="9">
        <v>8356</v>
      </c>
      <c r="I38" s="10">
        <v>71599</v>
      </c>
      <c r="J38" s="8">
        <v>0</v>
      </c>
      <c r="K38" s="8">
        <v>0</v>
      </c>
      <c r="L38" s="8">
        <v>0</v>
      </c>
      <c r="M38" s="8">
        <v>0</v>
      </c>
      <c r="N38" s="8">
        <v>0</v>
      </c>
      <c r="O38" s="8">
        <v>0</v>
      </c>
      <c r="P38" s="14" t="e">
        <f t="shared" si="0"/>
        <v>#DIV/0!</v>
      </c>
      <c r="Q38" s="2" t="s">
        <v>18</v>
      </c>
    </row>
    <row r="39" spans="1:17" ht="12.75" customHeight="1">
      <c r="A39" s="11" t="s">
        <v>11</v>
      </c>
      <c r="B39" s="2"/>
      <c r="C39" s="2"/>
      <c r="D39" s="8"/>
      <c r="E39" s="8"/>
      <c r="F39" s="9"/>
      <c r="G39" s="10"/>
      <c r="H39" s="9"/>
      <c r="I39" s="10"/>
      <c r="J39" s="8"/>
      <c r="K39" s="8"/>
      <c r="L39" s="13">
        <f>SUM(L36:L38)</f>
        <v>18830</v>
      </c>
      <c r="M39" s="13">
        <f>SUM(M36:M38)</f>
        <v>183257</v>
      </c>
      <c r="N39" s="13">
        <f>SUM(N36:N38)</f>
        <v>25857</v>
      </c>
      <c r="O39" s="13">
        <f>SUM(O36:O38)</f>
        <v>236370</v>
      </c>
      <c r="P39" s="14">
        <f t="shared" si="0"/>
        <v>0.37318109399893784</v>
      </c>
      <c r="Q39" s="14">
        <f>SUM((O39-M39)/M39)</f>
        <v>0.28982794654501604</v>
      </c>
    </row>
    <row r="40" spans="1:17" ht="12.75" customHeight="1" hidden="1">
      <c r="A40" s="2" t="s">
        <v>42</v>
      </c>
      <c r="B40" s="2" t="s">
        <v>4</v>
      </c>
      <c r="C40" s="2" t="s">
        <v>39</v>
      </c>
      <c r="D40" s="9">
        <v>34680</v>
      </c>
      <c r="E40" s="10">
        <v>324055</v>
      </c>
      <c r="F40" s="9">
        <v>50110</v>
      </c>
      <c r="G40" s="10">
        <v>466161</v>
      </c>
      <c r="H40" s="9">
        <v>47261</v>
      </c>
      <c r="I40" s="10">
        <v>453481</v>
      </c>
      <c r="J40" s="9">
        <v>17655</v>
      </c>
      <c r="K40" s="10">
        <v>179683</v>
      </c>
      <c r="L40" s="9">
        <v>27528</v>
      </c>
      <c r="M40" s="10">
        <v>272899</v>
      </c>
      <c r="N40" s="9">
        <v>10647</v>
      </c>
      <c r="O40" s="10">
        <v>92350</v>
      </c>
      <c r="P40" s="14">
        <f t="shared" si="0"/>
        <v>-0.6132301656495205</v>
      </c>
      <c r="Q40" s="8">
        <v>-66</v>
      </c>
    </row>
    <row r="41" spans="1:17" ht="12.75" customHeight="1" hidden="1">
      <c r="A41" s="2" t="s">
        <v>42</v>
      </c>
      <c r="B41" s="2" t="s">
        <v>12</v>
      </c>
      <c r="C41" s="2" t="s">
        <v>39</v>
      </c>
      <c r="D41" s="9">
        <v>8618</v>
      </c>
      <c r="E41" s="10">
        <v>97597</v>
      </c>
      <c r="F41" s="9">
        <v>4701</v>
      </c>
      <c r="G41" s="10">
        <v>81134</v>
      </c>
      <c r="H41" s="9">
        <v>2328</v>
      </c>
      <c r="I41" s="10">
        <v>41479</v>
      </c>
      <c r="J41" s="8">
        <v>741</v>
      </c>
      <c r="K41" s="10">
        <v>31772</v>
      </c>
      <c r="L41" s="8">
        <v>73</v>
      </c>
      <c r="M41" s="10">
        <v>5044</v>
      </c>
      <c r="N41" s="9">
        <v>6527</v>
      </c>
      <c r="O41" s="10">
        <v>97651</v>
      </c>
      <c r="P41" s="14">
        <f t="shared" si="0"/>
        <v>88.41095890410959</v>
      </c>
      <c r="Q41" s="9">
        <v>1836</v>
      </c>
    </row>
    <row r="42" spans="1:17" ht="12.75" customHeight="1" hidden="1">
      <c r="A42" s="2" t="s">
        <v>42</v>
      </c>
      <c r="B42" s="2" t="s">
        <v>16</v>
      </c>
      <c r="C42" s="2" t="s">
        <v>39</v>
      </c>
      <c r="D42" s="8">
        <v>0</v>
      </c>
      <c r="E42" s="8">
        <v>0</v>
      </c>
      <c r="F42" s="8">
        <v>0</v>
      </c>
      <c r="G42" s="8">
        <v>0</v>
      </c>
      <c r="H42" s="9">
        <v>2519</v>
      </c>
      <c r="I42" s="10">
        <v>22377</v>
      </c>
      <c r="J42" s="8">
        <v>78</v>
      </c>
      <c r="K42" s="8">
        <v>797</v>
      </c>
      <c r="L42" s="8">
        <v>0</v>
      </c>
      <c r="M42" s="8">
        <v>0</v>
      </c>
      <c r="N42" s="8">
        <v>0</v>
      </c>
      <c r="O42" s="8">
        <v>0</v>
      </c>
      <c r="P42" s="14" t="e">
        <f t="shared" si="0"/>
        <v>#DIV/0!</v>
      </c>
      <c r="Q42" s="2" t="s">
        <v>18</v>
      </c>
    </row>
    <row r="43" spans="1:17" ht="12.75" customHeight="1" hidden="1">
      <c r="A43" s="2" t="s">
        <v>42</v>
      </c>
      <c r="B43" s="2" t="s">
        <v>5</v>
      </c>
      <c r="C43" s="2" t="s">
        <v>39</v>
      </c>
      <c r="D43" s="8">
        <v>0</v>
      </c>
      <c r="E43" s="8">
        <v>0</v>
      </c>
      <c r="F43" s="8">
        <v>0</v>
      </c>
      <c r="G43" s="8">
        <v>0</v>
      </c>
      <c r="H43" s="8">
        <v>0</v>
      </c>
      <c r="I43" s="8">
        <v>0</v>
      </c>
      <c r="J43" s="8">
        <v>0</v>
      </c>
      <c r="K43" s="8">
        <v>0</v>
      </c>
      <c r="L43" s="8">
        <v>67</v>
      </c>
      <c r="M43" s="8">
        <v>750</v>
      </c>
      <c r="N43" s="8">
        <v>0</v>
      </c>
      <c r="O43" s="8">
        <v>0</v>
      </c>
      <c r="P43" s="14">
        <f t="shared" si="0"/>
        <v>-1</v>
      </c>
      <c r="Q43" s="2" t="s">
        <v>18</v>
      </c>
    </row>
    <row r="44" spans="1:17" ht="12.75" customHeight="1">
      <c r="A44" s="11" t="s">
        <v>42</v>
      </c>
      <c r="B44" s="2"/>
      <c r="C44" s="2"/>
      <c r="D44" s="8"/>
      <c r="E44" s="8"/>
      <c r="F44" s="8"/>
      <c r="G44" s="8"/>
      <c r="H44" s="8"/>
      <c r="I44" s="8"/>
      <c r="J44" s="8"/>
      <c r="K44" s="8"/>
      <c r="L44" s="13">
        <f>SUM(L40:L43)</f>
        <v>27668</v>
      </c>
      <c r="M44" s="13">
        <f>SUM(M40:M43)</f>
        <v>278693</v>
      </c>
      <c r="N44" s="13">
        <f>SUM(N40:N43)</f>
        <v>17174</v>
      </c>
      <c r="O44" s="13">
        <f>SUM(O40:O43)</f>
        <v>190001</v>
      </c>
      <c r="P44" s="14">
        <f t="shared" si="0"/>
        <v>-0.37928292612404224</v>
      </c>
      <c r="Q44" s="14">
        <f>SUM((O44-M44)/M44)</f>
        <v>-0.3182426541032606</v>
      </c>
    </row>
    <row r="45" spans="1:17" ht="12.75" customHeight="1" hidden="1">
      <c r="A45" s="2" t="s">
        <v>23</v>
      </c>
      <c r="B45" s="2" t="s">
        <v>4</v>
      </c>
      <c r="C45" s="2" t="s">
        <v>39</v>
      </c>
      <c r="D45" s="9">
        <v>33508</v>
      </c>
      <c r="E45" s="10">
        <v>286108</v>
      </c>
      <c r="F45" s="9">
        <v>32911</v>
      </c>
      <c r="G45" s="10">
        <v>283683</v>
      </c>
      <c r="H45" s="9">
        <v>28207</v>
      </c>
      <c r="I45" s="10">
        <v>255872</v>
      </c>
      <c r="J45" s="9">
        <v>25633</v>
      </c>
      <c r="K45" s="10">
        <v>265084</v>
      </c>
      <c r="L45" s="9">
        <v>12672</v>
      </c>
      <c r="M45" s="10">
        <v>125688</v>
      </c>
      <c r="N45" s="9">
        <v>13041</v>
      </c>
      <c r="O45" s="10">
        <v>117178</v>
      </c>
      <c r="P45" s="14">
        <f t="shared" si="0"/>
        <v>0.02911931818181818</v>
      </c>
      <c r="Q45" s="8">
        <v>-7</v>
      </c>
    </row>
    <row r="46" spans="1:17" ht="12.75" customHeight="1" hidden="1">
      <c r="A46" s="2" t="s">
        <v>23</v>
      </c>
      <c r="B46" s="2" t="s">
        <v>12</v>
      </c>
      <c r="C46" s="2" t="s">
        <v>39</v>
      </c>
      <c r="D46" s="9">
        <v>4331</v>
      </c>
      <c r="E46" s="10">
        <v>43321</v>
      </c>
      <c r="F46" s="9">
        <v>6989</v>
      </c>
      <c r="G46" s="10">
        <v>76968</v>
      </c>
      <c r="H46" s="8">
        <v>183</v>
      </c>
      <c r="I46" s="10">
        <v>3018</v>
      </c>
      <c r="J46" s="8">
        <v>226</v>
      </c>
      <c r="K46" s="10">
        <v>2999</v>
      </c>
      <c r="L46" s="8">
        <v>174</v>
      </c>
      <c r="M46" s="10">
        <v>2032</v>
      </c>
      <c r="N46" s="9">
        <v>1684</v>
      </c>
      <c r="O46" s="10">
        <v>22672</v>
      </c>
      <c r="P46" s="14">
        <f t="shared" si="0"/>
        <v>8.67816091954023</v>
      </c>
      <c r="Q46" s="9">
        <v>1016</v>
      </c>
    </row>
    <row r="47" spans="1:17" ht="12.75" customHeight="1">
      <c r="A47" s="11" t="s">
        <v>23</v>
      </c>
      <c r="B47" s="2"/>
      <c r="C47" s="2"/>
      <c r="D47" s="9"/>
      <c r="E47" s="10"/>
      <c r="F47" s="9"/>
      <c r="G47" s="10"/>
      <c r="H47" s="8"/>
      <c r="I47" s="10"/>
      <c r="J47" s="8"/>
      <c r="K47" s="10"/>
      <c r="L47" s="13">
        <f>SUM(L45:L46)</f>
        <v>12846</v>
      </c>
      <c r="M47" s="13">
        <f>SUM(M45:M46)</f>
        <v>127720</v>
      </c>
      <c r="N47" s="13">
        <f>SUM(N45:N46)</f>
        <v>14725</v>
      </c>
      <c r="O47" s="13">
        <f>SUM(O45:O46)</f>
        <v>139850</v>
      </c>
      <c r="P47" s="14">
        <f>SUM((N47-L47)/L47)</f>
        <v>0.14627121282889616</v>
      </c>
      <c r="Q47" s="14">
        <f>SUM((O47-M47)/M47)</f>
        <v>0.09497337926714688</v>
      </c>
    </row>
    <row r="48" spans="1:17" ht="12.75" customHeight="1" hidden="1">
      <c r="A48" s="2" t="s">
        <v>0</v>
      </c>
      <c r="B48" s="2" t="s">
        <v>4</v>
      </c>
      <c r="C48" s="2" t="s">
        <v>39</v>
      </c>
      <c r="D48" s="9">
        <v>20417</v>
      </c>
      <c r="E48" s="10">
        <v>968330</v>
      </c>
      <c r="F48" s="9">
        <v>9861</v>
      </c>
      <c r="G48" s="10">
        <v>195766</v>
      </c>
      <c r="H48" s="9">
        <v>4269</v>
      </c>
      <c r="I48" s="10">
        <v>37069</v>
      </c>
      <c r="J48" s="9">
        <v>12637</v>
      </c>
      <c r="K48" s="10">
        <v>121486</v>
      </c>
      <c r="L48" s="9">
        <v>2995</v>
      </c>
      <c r="M48" s="10">
        <v>30179</v>
      </c>
      <c r="N48" s="9">
        <v>5676</v>
      </c>
      <c r="O48" s="10">
        <v>58919</v>
      </c>
      <c r="P48" s="8">
        <v>90</v>
      </c>
      <c r="Q48" s="8">
        <v>95</v>
      </c>
    </row>
    <row r="49" spans="1:17" ht="12.75" customHeight="1" hidden="1">
      <c r="A49" s="2" t="s">
        <v>0</v>
      </c>
      <c r="B49" s="2" t="s">
        <v>12</v>
      </c>
      <c r="C49" s="2" t="s">
        <v>39</v>
      </c>
      <c r="D49" s="9">
        <v>28812</v>
      </c>
      <c r="E49" s="10">
        <v>289951</v>
      </c>
      <c r="F49" s="9">
        <v>35450</v>
      </c>
      <c r="G49" s="10">
        <v>393294</v>
      </c>
      <c r="H49" s="9">
        <v>40497</v>
      </c>
      <c r="I49" s="10">
        <v>464080</v>
      </c>
      <c r="J49" s="9">
        <v>6643</v>
      </c>
      <c r="K49" s="10">
        <v>74786</v>
      </c>
      <c r="L49" s="9">
        <v>2213</v>
      </c>
      <c r="M49" s="10">
        <v>30491</v>
      </c>
      <c r="N49" s="8">
        <v>995</v>
      </c>
      <c r="O49" s="10">
        <v>12414</v>
      </c>
      <c r="P49" s="8">
        <v>-55</v>
      </c>
      <c r="Q49" s="8">
        <v>-59</v>
      </c>
    </row>
    <row r="50" spans="1:17" ht="12.75" customHeight="1" hidden="1">
      <c r="A50" s="2" t="s">
        <v>0</v>
      </c>
      <c r="B50" s="2" t="s">
        <v>16</v>
      </c>
      <c r="C50" s="2" t="s">
        <v>39</v>
      </c>
      <c r="D50" s="9">
        <v>9058</v>
      </c>
      <c r="E50" s="10">
        <v>95311</v>
      </c>
      <c r="F50" s="9">
        <v>7715</v>
      </c>
      <c r="G50" s="10">
        <v>75589</v>
      </c>
      <c r="H50" s="9">
        <v>1336</v>
      </c>
      <c r="I50" s="10">
        <v>13032</v>
      </c>
      <c r="J50" s="8">
        <v>545</v>
      </c>
      <c r="K50" s="10">
        <v>5240</v>
      </c>
      <c r="L50" s="8">
        <v>19</v>
      </c>
      <c r="M50" s="8">
        <v>186</v>
      </c>
      <c r="N50" s="8">
        <v>146</v>
      </c>
      <c r="O50" s="10">
        <v>1407</v>
      </c>
      <c r="P50" s="8">
        <v>656</v>
      </c>
      <c r="Q50" s="8">
        <v>656</v>
      </c>
    </row>
    <row r="51" spans="1:17" ht="12.75" customHeight="1" hidden="1">
      <c r="A51" s="2" t="s">
        <v>0</v>
      </c>
      <c r="B51" s="2" t="s">
        <v>5</v>
      </c>
      <c r="C51" s="2" t="s">
        <v>39</v>
      </c>
      <c r="D51" s="8">
        <v>120</v>
      </c>
      <c r="E51" s="10">
        <v>2538</v>
      </c>
      <c r="F51" s="8">
        <v>241</v>
      </c>
      <c r="G51" s="10">
        <v>5113</v>
      </c>
      <c r="H51" s="8">
        <v>168</v>
      </c>
      <c r="I51" s="10">
        <v>9435</v>
      </c>
      <c r="J51" s="8">
        <v>0</v>
      </c>
      <c r="K51" s="8">
        <v>0</v>
      </c>
      <c r="L51" s="8">
        <v>0</v>
      </c>
      <c r="M51" s="8">
        <v>0</v>
      </c>
      <c r="N51" s="8">
        <v>0</v>
      </c>
      <c r="O51" s="8">
        <v>0</v>
      </c>
      <c r="P51" s="2" t="s">
        <v>18</v>
      </c>
      <c r="Q51" s="2" t="s">
        <v>18</v>
      </c>
    </row>
    <row r="52" spans="1:17" ht="12.75" customHeight="1">
      <c r="A52" s="11" t="s">
        <v>0</v>
      </c>
      <c r="B52" s="2"/>
      <c r="C52" s="2"/>
      <c r="D52" s="8"/>
      <c r="E52" s="10"/>
      <c r="F52" s="8"/>
      <c r="G52" s="10"/>
      <c r="H52" s="8"/>
      <c r="I52" s="10"/>
      <c r="J52" s="8"/>
      <c r="K52" s="8"/>
      <c r="L52" s="13">
        <f>SUM(L48:L51)</f>
        <v>5227</v>
      </c>
      <c r="M52" s="13">
        <f>SUM(M48:M51)</f>
        <v>60856</v>
      </c>
      <c r="N52" s="13">
        <f>SUM(N48:N51)</f>
        <v>6817</v>
      </c>
      <c r="O52" s="13">
        <f>SUM(O48:O51)</f>
        <v>72740</v>
      </c>
      <c r="P52" s="14">
        <f>SUM((N52-L52)/L52)</f>
        <v>0.3041897838148077</v>
      </c>
      <c r="Q52" s="14">
        <f>SUM((O52-M52)/M52)</f>
        <v>0.19528066254765347</v>
      </c>
    </row>
    <row r="53" spans="1:17" ht="12.75" customHeight="1" hidden="1">
      <c r="A53" s="2" t="s">
        <v>44</v>
      </c>
      <c r="B53" s="2" t="s">
        <v>4</v>
      </c>
      <c r="C53" s="2" t="s">
        <v>39</v>
      </c>
      <c r="D53" s="9">
        <v>18589</v>
      </c>
      <c r="E53" s="10">
        <v>179908</v>
      </c>
      <c r="F53" s="9">
        <v>19573</v>
      </c>
      <c r="G53" s="10">
        <v>180103</v>
      </c>
      <c r="H53" s="9">
        <v>27874</v>
      </c>
      <c r="I53" s="10">
        <v>257378</v>
      </c>
      <c r="J53" s="9">
        <v>14124</v>
      </c>
      <c r="K53" s="10">
        <v>144852</v>
      </c>
      <c r="L53" s="9">
        <v>2942</v>
      </c>
      <c r="M53" s="10">
        <v>27294</v>
      </c>
      <c r="N53" s="9">
        <v>3212</v>
      </c>
      <c r="O53" s="10">
        <v>27853</v>
      </c>
      <c r="P53" s="8">
        <v>9</v>
      </c>
      <c r="Q53" s="8">
        <v>2</v>
      </c>
    </row>
    <row r="54" spans="1:17" ht="12.75" customHeight="1" hidden="1">
      <c r="A54" s="2" t="s">
        <v>44</v>
      </c>
      <c r="B54" s="2" t="s">
        <v>12</v>
      </c>
      <c r="C54" s="2" t="s">
        <v>39</v>
      </c>
      <c r="D54" s="9">
        <v>28251</v>
      </c>
      <c r="E54" s="10">
        <v>315604</v>
      </c>
      <c r="F54" s="9">
        <v>7247</v>
      </c>
      <c r="G54" s="10">
        <v>82291</v>
      </c>
      <c r="H54" s="9">
        <v>8572</v>
      </c>
      <c r="I54" s="10">
        <v>110239</v>
      </c>
      <c r="J54" s="9">
        <v>9824</v>
      </c>
      <c r="K54" s="10">
        <v>149699</v>
      </c>
      <c r="L54" s="8">
        <v>698</v>
      </c>
      <c r="M54" s="10">
        <v>10725</v>
      </c>
      <c r="N54" s="8">
        <v>309</v>
      </c>
      <c r="O54" s="10">
        <v>3639</v>
      </c>
      <c r="P54" s="8">
        <v>-56</v>
      </c>
      <c r="Q54" s="8">
        <v>-66</v>
      </c>
    </row>
    <row r="55" spans="1:17" ht="12.75" customHeight="1" hidden="1">
      <c r="A55" s="2" t="s">
        <v>44</v>
      </c>
      <c r="B55" s="2" t="s">
        <v>16</v>
      </c>
      <c r="C55" s="2" t="s">
        <v>39</v>
      </c>
      <c r="D55" s="8">
        <v>0</v>
      </c>
      <c r="E55" s="8">
        <v>0</v>
      </c>
      <c r="F55" s="8">
        <v>219</v>
      </c>
      <c r="G55" s="10">
        <v>1920</v>
      </c>
      <c r="H55" s="8">
        <v>0</v>
      </c>
      <c r="I55" s="8">
        <v>0</v>
      </c>
      <c r="J55" s="8">
        <v>0</v>
      </c>
      <c r="K55" s="8">
        <v>0</v>
      </c>
      <c r="L55" s="8">
        <v>0</v>
      </c>
      <c r="M55" s="8">
        <v>0</v>
      </c>
      <c r="N55" s="8">
        <v>0</v>
      </c>
      <c r="O55" s="8">
        <v>0</v>
      </c>
      <c r="P55" s="2" t="s">
        <v>18</v>
      </c>
      <c r="Q55" s="2" t="s">
        <v>18</v>
      </c>
    </row>
    <row r="56" spans="1:17" ht="12.75" customHeight="1">
      <c r="A56" s="11" t="s">
        <v>44</v>
      </c>
      <c r="B56" s="2"/>
      <c r="C56" s="2"/>
      <c r="D56" s="8"/>
      <c r="E56" s="8"/>
      <c r="F56" s="8"/>
      <c r="G56" s="10"/>
      <c r="H56" s="8"/>
      <c r="I56" s="8"/>
      <c r="J56" s="8"/>
      <c r="K56" s="8"/>
      <c r="L56" s="13">
        <f>SUM(L53:L55)</f>
        <v>3640</v>
      </c>
      <c r="M56" s="13">
        <f>SUM(M53:M55)</f>
        <v>38019</v>
      </c>
      <c r="N56" s="13">
        <f>SUM(N53:N55)</f>
        <v>3521</v>
      </c>
      <c r="O56" s="13">
        <f>SUM(O53:O55)</f>
        <v>31492</v>
      </c>
      <c r="P56" s="14">
        <f>SUM((N56-L56)/L56)</f>
        <v>-0.032692307692307694</v>
      </c>
      <c r="Q56" s="14">
        <f>SUM((O56-M56)/M56)</f>
        <v>-0.17167731923511928</v>
      </c>
    </row>
    <row r="57" spans="1:17" ht="12.75" customHeight="1" hidden="1">
      <c r="A57" s="2" t="s">
        <v>3</v>
      </c>
      <c r="B57" s="2" t="s">
        <v>4</v>
      </c>
      <c r="C57" s="2" t="s">
        <v>39</v>
      </c>
      <c r="D57" s="9">
        <v>4649</v>
      </c>
      <c r="E57" s="10">
        <v>37971</v>
      </c>
      <c r="F57" s="9">
        <v>4245</v>
      </c>
      <c r="G57" s="10">
        <v>40193</v>
      </c>
      <c r="H57" s="9">
        <v>3588</v>
      </c>
      <c r="I57" s="10">
        <v>32222</v>
      </c>
      <c r="J57" s="9">
        <v>2352</v>
      </c>
      <c r="K57" s="10">
        <v>24448</v>
      </c>
      <c r="L57" s="9">
        <v>2815</v>
      </c>
      <c r="M57" s="10">
        <v>28825</v>
      </c>
      <c r="N57" s="9">
        <v>2374</v>
      </c>
      <c r="O57" s="10">
        <v>22789</v>
      </c>
      <c r="P57" s="8">
        <v>-16</v>
      </c>
      <c r="Q57" s="8">
        <v>-21</v>
      </c>
    </row>
    <row r="58" spans="1:17" ht="12.75" customHeight="1" hidden="1">
      <c r="A58" s="2" t="s">
        <v>3</v>
      </c>
      <c r="B58" s="2" t="s">
        <v>12</v>
      </c>
      <c r="C58" s="2" t="s">
        <v>39</v>
      </c>
      <c r="D58" s="8">
        <v>698</v>
      </c>
      <c r="E58" s="10">
        <v>8231</v>
      </c>
      <c r="F58" s="9">
        <v>3038</v>
      </c>
      <c r="G58" s="10">
        <v>32214</v>
      </c>
      <c r="H58" s="9">
        <v>1647</v>
      </c>
      <c r="I58" s="10">
        <v>21967</v>
      </c>
      <c r="J58" s="9">
        <v>1341</v>
      </c>
      <c r="K58" s="10">
        <v>19275</v>
      </c>
      <c r="L58" s="8">
        <v>375</v>
      </c>
      <c r="M58" s="10">
        <v>5476</v>
      </c>
      <c r="N58" s="8">
        <v>6</v>
      </c>
      <c r="O58" s="8">
        <v>90</v>
      </c>
      <c r="P58" s="8">
        <v>-98</v>
      </c>
      <c r="Q58" s="8">
        <v>-98</v>
      </c>
    </row>
    <row r="59" spans="1:17" ht="12.75" customHeight="1">
      <c r="A59" s="11" t="s">
        <v>3</v>
      </c>
      <c r="B59" s="2"/>
      <c r="C59" s="2"/>
      <c r="D59" s="8"/>
      <c r="E59" s="10"/>
      <c r="F59" s="9"/>
      <c r="G59" s="10"/>
      <c r="H59" s="9"/>
      <c r="I59" s="10"/>
      <c r="J59" s="9"/>
      <c r="K59" s="10"/>
      <c r="L59" s="13">
        <f>SUM(L57:L58)</f>
        <v>3190</v>
      </c>
      <c r="M59" s="13">
        <f>SUM(M57:M58)</f>
        <v>34301</v>
      </c>
      <c r="N59" s="13">
        <f>SUM(N57:N58)</f>
        <v>2380</v>
      </c>
      <c r="O59" s="13">
        <f>SUM(O57:O58)</f>
        <v>22879</v>
      </c>
      <c r="P59" s="14">
        <f>SUM((N59-L59)/L59)</f>
        <v>-0.25391849529780564</v>
      </c>
      <c r="Q59" s="14">
        <f>SUM((O59-M59)/M59)</f>
        <v>-0.3329932071951255</v>
      </c>
    </row>
    <row r="60" spans="1:17" ht="12.75" customHeight="1" hidden="1">
      <c r="A60" s="2" t="s">
        <v>28</v>
      </c>
      <c r="B60" s="2" t="s">
        <v>4</v>
      </c>
      <c r="C60" s="2" t="s">
        <v>39</v>
      </c>
      <c r="D60" s="9">
        <v>1177</v>
      </c>
      <c r="E60" s="10">
        <v>10826</v>
      </c>
      <c r="F60" s="9">
        <v>1828</v>
      </c>
      <c r="G60" s="10">
        <v>17511</v>
      </c>
      <c r="H60" s="9">
        <v>3008</v>
      </c>
      <c r="I60" s="10">
        <v>27443</v>
      </c>
      <c r="J60" s="9">
        <v>3573</v>
      </c>
      <c r="K60" s="10">
        <v>36242</v>
      </c>
      <c r="L60" s="9">
        <v>1073</v>
      </c>
      <c r="M60" s="10">
        <v>9937</v>
      </c>
      <c r="N60" s="9">
        <v>1348</v>
      </c>
      <c r="O60" s="10">
        <v>12916</v>
      </c>
      <c r="P60" s="8">
        <v>26</v>
      </c>
      <c r="Q60" s="8">
        <v>30</v>
      </c>
    </row>
    <row r="61" spans="1:17" ht="12.75" customHeight="1" hidden="1">
      <c r="A61" s="2" t="s">
        <v>28</v>
      </c>
      <c r="B61" s="2" t="s">
        <v>12</v>
      </c>
      <c r="C61" s="2" t="s">
        <v>39</v>
      </c>
      <c r="D61" s="9">
        <v>5359</v>
      </c>
      <c r="E61" s="10">
        <v>45495</v>
      </c>
      <c r="F61" s="9">
        <v>9714</v>
      </c>
      <c r="G61" s="10">
        <v>90870</v>
      </c>
      <c r="H61" s="9">
        <v>5704</v>
      </c>
      <c r="I61" s="10">
        <v>63251</v>
      </c>
      <c r="J61" s="9">
        <v>5797</v>
      </c>
      <c r="K61" s="10">
        <v>63888</v>
      </c>
      <c r="L61" s="9">
        <v>1133</v>
      </c>
      <c r="M61" s="10">
        <v>10656</v>
      </c>
      <c r="N61" s="8">
        <v>574</v>
      </c>
      <c r="O61" s="10">
        <v>5877</v>
      </c>
      <c r="P61" s="8">
        <v>-49</v>
      </c>
      <c r="Q61" s="8">
        <v>-45</v>
      </c>
    </row>
    <row r="62" spans="1:17" ht="12.75" customHeight="1" hidden="1">
      <c r="A62" s="2" t="s">
        <v>28</v>
      </c>
      <c r="B62" s="2" t="s">
        <v>16</v>
      </c>
      <c r="C62" s="2" t="s">
        <v>39</v>
      </c>
      <c r="D62" s="8">
        <v>0</v>
      </c>
      <c r="E62" s="8">
        <v>0</v>
      </c>
      <c r="F62" s="8">
        <v>0</v>
      </c>
      <c r="G62" s="8">
        <v>0</v>
      </c>
      <c r="H62" s="8">
        <v>0</v>
      </c>
      <c r="I62" s="8">
        <v>0</v>
      </c>
      <c r="J62" s="8">
        <v>0</v>
      </c>
      <c r="K62" s="8">
        <v>0</v>
      </c>
      <c r="L62" s="8">
        <v>0</v>
      </c>
      <c r="M62" s="8">
        <v>0</v>
      </c>
      <c r="N62" s="8">
        <v>151</v>
      </c>
      <c r="O62" s="10">
        <v>1454</v>
      </c>
      <c r="P62" s="2" t="s">
        <v>18</v>
      </c>
      <c r="Q62" s="2" t="s">
        <v>18</v>
      </c>
    </row>
    <row r="63" spans="1:17" ht="12.75" customHeight="1">
      <c r="A63" s="11" t="s">
        <v>28</v>
      </c>
      <c r="B63" s="2"/>
      <c r="C63" s="2"/>
      <c r="D63" s="8"/>
      <c r="E63" s="8"/>
      <c r="F63" s="8"/>
      <c r="G63" s="8"/>
      <c r="H63" s="8"/>
      <c r="I63" s="8"/>
      <c r="J63" s="8"/>
      <c r="K63" s="8"/>
      <c r="L63" s="13">
        <f>SUM(L60:L62)</f>
        <v>2206</v>
      </c>
      <c r="M63" s="13">
        <f>SUM(M60:M62)</f>
        <v>20593</v>
      </c>
      <c r="N63" s="13">
        <f>SUM(N60:N62)</f>
        <v>2073</v>
      </c>
      <c r="O63" s="13">
        <f>SUM(O60:O62)</f>
        <v>20247</v>
      </c>
      <c r="P63" s="14">
        <f>SUM((N63-L63)/L63)</f>
        <v>-0.06029011786038078</v>
      </c>
      <c r="Q63" s="14">
        <f>SUM((O63-M63)/M63)</f>
        <v>-0.016801825863157385</v>
      </c>
    </row>
    <row r="64" spans="1:17" ht="12.75" customHeight="1" hidden="1">
      <c r="A64" s="2" t="s">
        <v>1</v>
      </c>
      <c r="B64" s="2" t="s">
        <v>4</v>
      </c>
      <c r="C64" s="2" t="s">
        <v>39</v>
      </c>
      <c r="D64" s="8">
        <v>0</v>
      </c>
      <c r="E64" s="8">
        <v>0</v>
      </c>
      <c r="F64" s="8">
        <v>0</v>
      </c>
      <c r="G64" s="8">
        <v>0</v>
      </c>
      <c r="H64" s="8">
        <v>0</v>
      </c>
      <c r="I64" s="8">
        <v>0</v>
      </c>
      <c r="J64" s="9">
        <v>2564</v>
      </c>
      <c r="K64" s="10">
        <v>25801</v>
      </c>
      <c r="L64" s="9">
        <v>4820</v>
      </c>
      <c r="M64" s="10">
        <v>46680</v>
      </c>
      <c r="N64" s="8">
        <v>538</v>
      </c>
      <c r="O64" s="10">
        <v>4865</v>
      </c>
      <c r="P64" s="8">
        <v>-89</v>
      </c>
      <c r="Q64" s="8">
        <v>-90</v>
      </c>
    </row>
    <row r="65" spans="1:17" ht="12.75" customHeight="1" hidden="1">
      <c r="A65" s="2" t="s">
        <v>1</v>
      </c>
      <c r="B65" s="2" t="s">
        <v>12</v>
      </c>
      <c r="C65" s="2" t="s">
        <v>39</v>
      </c>
      <c r="D65" s="8">
        <v>3</v>
      </c>
      <c r="E65" s="8">
        <v>25</v>
      </c>
      <c r="F65" s="8">
        <v>109</v>
      </c>
      <c r="G65" s="8">
        <v>800</v>
      </c>
      <c r="H65" s="8">
        <v>0</v>
      </c>
      <c r="I65" s="8">
        <v>0</v>
      </c>
      <c r="J65" s="8">
        <v>0</v>
      </c>
      <c r="K65" s="8">
        <v>0</v>
      </c>
      <c r="L65" s="8">
        <v>432</v>
      </c>
      <c r="M65" s="10">
        <v>5669</v>
      </c>
      <c r="N65" s="8">
        <v>0</v>
      </c>
      <c r="O65" s="8">
        <v>0</v>
      </c>
      <c r="P65" s="2" t="s">
        <v>18</v>
      </c>
      <c r="Q65" s="2" t="s">
        <v>18</v>
      </c>
    </row>
    <row r="66" spans="1:17" ht="12.75" customHeight="1">
      <c r="A66" s="11" t="s">
        <v>1</v>
      </c>
      <c r="B66" s="2"/>
      <c r="C66" s="2"/>
      <c r="D66" s="8"/>
      <c r="E66" s="8"/>
      <c r="F66" s="8"/>
      <c r="G66" s="8"/>
      <c r="H66" s="8"/>
      <c r="I66" s="8"/>
      <c r="J66" s="8"/>
      <c r="K66" s="8"/>
      <c r="L66" s="13">
        <f>SUM(L64:L65)</f>
        <v>5252</v>
      </c>
      <c r="M66" s="13">
        <f>SUM(M64:M65)</f>
        <v>52349</v>
      </c>
      <c r="N66" s="13">
        <f>SUM(N64:N65)</f>
        <v>538</v>
      </c>
      <c r="O66" s="13">
        <f>SUM(O64:O65)</f>
        <v>4865</v>
      </c>
      <c r="P66" s="14">
        <f>SUM((N66-L66)/L66)</f>
        <v>-0.8975628332063975</v>
      </c>
      <c r="Q66" s="14">
        <f>SUM((O66-M66)/M66)</f>
        <v>-0.9070660375556362</v>
      </c>
    </row>
    <row r="67" spans="1:17" ht="12.75" customHeight="1" hidden="1">
      <c r="A67" s="2" t="s">
        <v>24</v>
      </c>
      <c r="B67" s="2" t="s">
        <v>4</v>
      </c>
      <c r="C67" s="2" t="s">
        <v>39</v>
      </c>
      <c r="D67" s="8">
        <v>0</v>
      </c>
      <c r="E67" s="8">
        <v>0</v>
      </c>
      <c r="F67" s="8">
        <v>0</v>
      </c>
      <c r="G67" s="8">
        <v>0</v>
      </c>
      <c r="H67" s="8">
        <v>0</v>
      </c>
      <c r="I67" s="8">
        <v>0</v>
      </c>
      <c r="J67" s="8">
        <v>40</v>
      </c>
      <c r="K67" s="8">
        <v>498</v>
      </c>
      <c r="L67" s="8">
        <v>999</v>
      </c>
      <c r="M67" s="10">
        <v>10858</v>
      </c>
      <c r="N67" s="8">
        <v>372</v>
      </c>
      <c r="O67" s="10">
        <v>3199</v>
      </c>
      <c r="P67" s="8">
        <v>-63</v>
      </c>
      <c r="Q67" s="8">
        <v>-71</v>
      </c>
    </row>
    <row r="68" spans="1:17" ht="12.75" customHeight="1" hidden="1">
      <c r="A68" s="2" t="s">
        <v>24</v>
      </c>
      <c r="B68" s="2" t="s">
        <v>12</v>
      </c>
      <c r="C68" s="2" t="s">
        <v>39</v>
      </c>
      <c r="D68" s="8">
        <v>0</v>
      </c>
      <c r="E68" s="8">
        <v>0</v>
      </c>
      <c r="F68" s="8">
        <v>0</v>
      </c>
      <c r="G68" s="8">
        <v>0</v>
      </c>
      <c r="H68" s="8">
        <v>0</v>
      </c>
      <c r="I68" s="8">
        <v>0</v>
      </c>
      <c r="J68" s="8">
        <v>78</v>
      </c>
      <c r="K68" s="10">
        <v>1101</v>
      </c>
      <c r="L68" s="8">
        <v>0</v>
      </c>
      <c r="M68" s="8">
        <v>0</v>
      </c>
      <c r="N68" s="8">
        <v>0</v>
      </c>
      <c r="O68" s="8">
        <v>0</v>
      </c>
      <c r="P68" s="2" t="s">
        <v>18</v>
      </c>
      <c r="Q68" s="2" t="s">
        <v>18</v>
      </c>
    </row>
    <row r="69" spans="1:17" ht="12.75" customHeight="1">
      <c r="A69" s="11" t="s">
        <v>24</v>
      </c>
      <c r="B69" s="2"/>
      <c r="C69" s="2"/>
      <c r="D69" s="8"/>
      <c r="E69" s="8"/>
      <c r="F69" s="8"/>
      <c r="G69" s="8"/>
      <c r="H69" s="8"/>
      <c r="I69" s="8"/>
      <c r="J69" s="8"/>
      <c r="K69" s="10"/>
      <c r="L69" s="13">
        <f>SUM(L67:L68)</f>
        <v>999</v>
      </c>
      <c r="M69" s="13">
        <f>SUM(M67:M68)</f>
        <v>10858</v>
      </c>
      <c r="N69" s="13">
        <f>SUM(N67:N68)</f>
        <v>372</v>
      </c>
      <c r="O69" s="13">
        <f>SUM(O67:O68)</f>
        <v>3199</v>
      </c>
      <c r="P69" s="14">
        <f>SUM((N69-L69)/L69)</f>
        <v>-0.6276276276276276</v>
      </c>
      <c r="Q69" s="14">
        <f>SUM((O69-M69)/M69)</f>
        <v>-0.7053785227482041</v>
      </c>
    </row>
    <row r="70" spans="1:17" ht="12.75" customHeight="1" hidden="1">
      <c r="A70" s="2" t="s">
        <v>22</v>
      </c>
      <c r="B70" s="2" t="s">
        <v>4</v>
      </c>
      <c r="C70" s="2" t="s">
        <v>39</v>
      </c>
      <c r="D70" s="9">
        <v>1370</v>
      </c>
      <c r="E70" s="10">
        <v>11799</v>
      </c>
      <c r="F70" s="8">
        <v>0</v>
      </c>
      <c r="G70" s="8">
        <v>0</v>
      </c>
      <c r="H70" s="8">
        <v>0</v>
      </c>
      <c r="I70" s="8">
        <v>0</v>
      </c>
      <c r="J70" s="8">
        <v>0</v>
      </c>
      <c r="K70" s="8">
        <v>0</v>
      </c>
      <c r="L70" s="8">
        <v>31</v>
      </c>
      <c r="M70" s="8">
        <v>270</v>
      </c>
      <c r="N70" s="8">
        <v>189</v>
      </c>
      <c r="O70" s="10">
        <v>1867</v>
      </c>
      <c r="P70" s="8">
        <v>502</v>
      </c>
      <c r="Q70" s="8">
        <v>591</v>
      </c>
    </row>
    <row r="71" spans="1:17" ht="12.75" customHeight="1" hidden="1">
      <c r="A71" s="2" t="s">
        <v>22</v>
      </c>
      <c r="B71" s="2" t="s">
        <v>16</v>
      </c>
      <c r="C71" s="2" t="s">
        <v>39</v>
      </c>
      <c r="D71" s="8">
        <v>5</v>
      </c>
      <c r="E71" s="8">
        <v>82</v>
      </c>
      <c r="F71" s="8">
        <v>0</v>
      </c>
      <c r="G71" s="8">
        <v>0</v>
      </c>
      <c r="H71" s="8">
        <v>0</v>
      </c>
      <c r="I71" s="8">
        <v>0</v>
      </c>
      <c r="J71" s="8">
        <v>0</v>
      </c>
      <c r="K71" s="8">
        <v>0</v>
      </c>
      <c r="L71" s="8">
        <v>0</v>
      </c>
      <c r="M71" s="8">
        <v>0</v>
      </c>
      <c r="N71" s="8">
        <v>0</v>
      </c>
      <c r="O71" s="8">
        <v>0</v>
      </c>
      <c r="P71" s="2" t="s">
        <v>18</v>
      </c>
      <c r="Q71" s="2" t="s">
        <v>18</v>
      </c>
    </row>
    <row r="72" spans="1:17" ht="12.75" customHeight="1">
      <c r="A72" s="11" t="s">
        <v>22</v>
      </c>
      <c r="B72" s="2"/>
      <c r="C72" s="2"/>
      <c r="D72" s="8"/>
      <c r="E72" s="8"/>
      <c r="F72" s="8"/>
      <c r="G72" s="8"/>
      <c r="H72" s="8"/>
      <c r="I72" s="8"/>
      <c r="J72" s="8"/>
      <c r="K72" s="8"/>
      <c r="L72" s="13">
        <f>SUM(L70:L71)</f>
        <v>31</v>
      </c>
      <c r="M72" s="13">
        <f>SUM(M70:M71)</f>
        <v>270</v>
      </c>
      <c r="N72" s="13">
        <f>SUM(N70:N71)</f>
        <v>189</v>
      </c>
      <c r="O72" s="13">
        <f>SUM(O70:O71)</f>
        <v>1867</v>
      </c>
      <c r="P72" s="14">
        <f>SUM((N72-L72)/L72)</f>
        <v>5.096774193548387</v>
      </c>
      <c r="Q72" s="14">
        <f>SUM((O72-M72)/M72)</f>
        <v>5.9148148148148145</v>
      </c>
    </row>
    <row r="73" spans="1:17" ht="12.75" customHeight="1" hidden="1">
      <c r="A73" s="11" t="s">
        <v>41</v>
      </c>
      <c r="B73" s="11" t="s">
        <v>4</v>
      </c>
      <c r="C73" s="11" t="s">
        <v>39</v>
      </c>
      <c r="D73" s="12">
        <v>0</v>
      </c>
      <c r="E73" s="12">
        <v>0</v>
      </c>
      <c r="F73" s="12">
        <v>130</v>
      </c>
      <c r="G73" s="15">
        <v>1334</v>
      </c>
      <c r="H73" s="12">
        <v>0</v>
      </c>
      <c r="I73" s="12">
        <v>0</v>
      </c>
      <c r="J73" s="12">
        <v>79</v>
      </c>
      <c r="K73" s="12">
        <v>800</v>
      </c>
      <c r="L73" s="12">
        <v>0</v>
      </c>
      <c r="M73" s="12">
        <v>0</v>
      </c>
      <c r="N73" s="12">
        <v>55</v>
      </c>
      <c r="O73" s="12">
        <v>473</v>
      </c>
      <c r="P73" s="14" t="e">
        <f>SUM((N73-L73)/L73)</f>
        <v>#DIV/0!</v>
      </c>
      <c r="Q73" s="14" t="e">
        <f>SUM((O73-M73)/M73)</f>
        <v>#DIV/0!</v>
      </c>
    </row>
    <row r="74" spans="1:17" ht="12.75" customHeight="1" hidden="1">
      <c r="A74" s="2" t="s">
        <v>31</v>
      </c>
      <c r="B74" s="2" t="s">
        <v>4</v>
      </c>
      <c r="C74" s="2" t="s">
        <v>39</v>
      </c>
      <c r="D74" s="8">
        <v>569</v>
      </c>
      <c r="E74" s="10">
        <v>4745</v>
      </c>
      <c r="F74" s="9">
        <v>12324</v>
      </c>
      <c r="G74" s="10">
        <v>117449</v>
      </c>
      <c r="H74" s="8">
        <v>57</v>
      </c>
      <c r="I74" s="8">
        <v>675</v>
      </c>
      <c r="J74" s="8">
        <v>241</v>
      </c>
      <c r="K74" s="10">
        <v>2070</v>
      </c>
      <c r="L74" s="8">
        <v>270</v>
      </c>
      <c r="M74" s="10">
        <v>2487</v>
      </c>
      <c r="N74" s="8">
        <v>40</v>
      </c>
      <c r="O74" s="8">
        <v>343</v>
      </c>
      <c r="P74" s="8">
        <v>-85</v>
      </c>
      <c r="Q74" s="8">
        <v>-86</v>
      </c>
    </row>
    <row r="75" spans="1:17" ht="12.75" customHeight="1" hidden="1">
      <c r="A75" s="2" t="s">
        <v>31</v>
      </c>
      <c r="B75" s="2" t="s">
        <v>12</v>
      </c>
      <c r="C75" s="2" t="s">
        <v>39</v>
      </c>
      <c r="D75" s="9">
        <v>2470</v>
      </c>
      <c r="E75" s="10">
        <v>26305</v>
      </c>
      <c r="F75" s="8">
        <v>24</v>
      </c>
      <c r="G75" s="8">
        <v>200</v>
      </c>
      <c r="H75" s="8">
        <v>0</v>
      </c>
      <c r="I75" s="8">
        <v>0</v>
      </c>
      <c r="J75" s="8">
        <v>0</v>
      </c>
      <c r="K75" s="8">
        <v>0</v>
      </c>
      <c r="L75" s="8">
        <v>0</v>
      </c>
      <c r="M75" s="8">
        <v>0</v>
      </c>
      <c r="N75" s="8">
        <v>0</v>
      </c>
      <c r="O75" s="8">
        <v>0</v>
      </c>
      <c r="P75" s="2" t="s">
        <v>18</v>
      </c>
      <c r="Q75" s="2" t="s">
        <v>18</v>
      </c>
    </row>
    <row r="76" spans="1:17" ht="12.75" customHeight="1" hidden="1">
      <c r="A76" s="11" t="s">
        <v>31</v>
      </c>
      <c r="B76" s="2"/>
      <c r="C76" s="2"/>
      <c r="D76" s="9"/>
      <c r="E76" s="10"/>
      <c r="F76" s="8"/>
      <c r="G76" s="8"/>
      <c r="H76" s="8"/>
      <c r="I76" s="8"/>
      <c r="J76" s="8"/>
      <c r="K76" s="8"/>
      <c r="L76" s="13">
        <f>SUM(L74:L75)</f>
        <v>270</v>
      </c>
      <c r="M76" s="13">
        <f>SUM(M74:M75)</f>
        <v>2487</v>
      </c>
      <c r="N76" s="13">
        <f>SUM(N74:N75)</f>
        <v>40</v>
      </c>
      <c r="O76" s="13">
        <f>SUM(O74:O75)</f>
        <v>343</v>
      </c>
      <c r="P76" s="14">
        <f>SUM((N76-L76)/L76)</f>
        <v>-0.8518518518518519</v>
      </c>
      <c r="Q76" s="14">
        <f>SUM((O76-M76)/M76)</f>
        <v>-0.8620828307197427</v>
      </c>
    </row>
    <row r="77" spans="1:17" ht="12.75" customHeight="1" hidden="1">
      <c r="A77" s="2" t="s">
        <v>17</v>
      </c>
      <c r="B77" s="2" t="s">
        <v>12</v>
      </c>
      <c r="C77" s="2" t="s">
        <v>39</v>
      </c>
      <c r="D77" s="8">
        <v>0</v>
      </c>
      <c r="E77" s="8">
        <v>0</v>
      </c>
      <c r="F77" s="8">
        <v>0</v>
      </c>
      <c r="G77" s="8">
        <v>0</v>
      </c>
      <c r="H77" s="8">
        <v>0</v>
      </c>
      <c r="I77" s="8">
        <v>0</v>
      </c>
      <c r="J77" s="8">
        <v>256</v>
      </c>
      <c r="K77" s="10">
        <v>3613</v>
      </c>
      <c r="L77" s="8">
        <v>121</v>
      </c>
      <c r="M77" s="10">
        <v>1769</v>
      </c>
      <c r="N77" s="8">
        <v>20</v>
      </c>
      <c r="O77" s="8">
        <v>309</v>
      </c>
      <c r="P77" s="8">
        <v>-83</v>
      </c>
      <c r="Q77" s="8">
        <v>-83</v>
      </c>
    </row>
    <row r="78" spans="1:17" ht="12.75" customHeight="1" hidden="1">
      <c r="A78" s="2" t="s">
        <v>17</v>
      </c>
      <c r="B78" s="2" t="s">
        <v>4</v>
      </c>
      <c r="C78" s="2" t="s">
        <v>39</v>
      </c>
      <c r="D78" s="8">
        <v>0</v>
      </c>
      <c r="E78" s="8">
        <v>0</v>
      </c>
      <c r="F78" s="8">
        <v>0</v>
      </c>
      <c r="G78" s="8">
        <v>0</v>
      </c>
      <c r="H78" s="8">
        <v>180</v>
      </c>
      <c r="I78" s="10">
        <v>1547</v>
      </c>
      <c r="J78" s="8">
        <v>900</v>
      </c>
      <c r="K78" s="10">
        <v>8040</v>
      </c>
      <c r="L78" s="8">
        <v>0</v>
      </c>
      <c r="M78" s="8">
        <v>0</v>
      </c>
      <c r="N78" s="8">
        <v>0</v>
      </c>
      <c r="O78" s="8">
        <v>0</v>
      </c>
      <c r="P78" s="2" t="s">
        <v>18</v>
      </c>
      <c r="Q78" s="2" t="s">
        <v>18</v>
      </c>
    </row>
    <row r="79" spans="1:17" ht="12.75" customHeight="1" hidden="1">
      <c r="A79" s="11" t="s">
        <v>17</v>
      </c>
      <c r="B79" s="2"/>
      <c r="C79" s="2"/>
      <c r="D79" s="8"/>
      <c r="E79" s="8"/>
      <c r="F79" s="8"/>
      <c r="G79" s="8"/>
      <c r="H79" s="8"/>
      <c r="I79" s="10"/>
      <c r="J79" s="8"/>
      <c r="K79" s="10"/>
      <c r="L79" s="13">
        <f>SUM(L77:L78)</f>
        <v>121</v>
      </c>
      <c r="M79" s="13">
        <f>SUM(M77:M78)</f>
        <v>1769</v>
      </c>
      <c r="N79" s="13">
        <f>SUM(N77:N78)</f>
        <v>20</v>
      </c>
      <c r="O79" s="13">
        <f>SUM(O77:O78)</f>
        <v>309</v>
      </c>
      <c r="P79" s="14">
        <f>SUM((N79-L79)/L79)</f>
        <v>-0.8347107438016529</v>
      </c>
      <c r="Q79" s="14">
        <f>SUM((O79-M79)/M79)</f>
        <v>-0.8253250423968344</v>
      </c>
    </row>
    <row r="80" spans="1:17" ht="12.75" customHeight="1" hidden="1">
      <c r="A80" s="2" t="s">
        <v>37</v>
      </c>
      <c r="B80" s="2" t="s">
        <v>12</v>
      </c>
      <c r="C80" s="2" t="s">
        <v>39</v>
      </c>
      <c r="D80" s="8">
        <v>5</v>
      </c>
      <c r="E80" s="8">
        <v>200</v>
      </c>
      <c r="F80" s="8">
        <v>0</v>
      </c>
      <c r="G80" s="8">
        <v>0</v>
      </c>
      <c r="H80" s="8">
        <v>0</v>
      </c>
      <c r="I80" s="8">
        <v>0</v>
      </c>
      <c r="J80" s="8">
        <v>0</v>
      </c>
      <c r="K80" s="8">
        <v>0</v>
      </c>
      <c r="L80" s="8">
        <v>0</v>
      </c>
      <c r="M80" s="8">
        <v>0</v>
      </c>
      <c r="N80" s="8">
        <v>0</v>
      </c>
      <c r="O80" s="8">
        <v>0</v>
      </c>
      <c r="P80" s="2" t="s">
        <v>18</v>
      </c>
      <c r="Q80" s="2" t="s">
        <v>18</v>
      </c>
    </row>
    <row r="81" spans="1:17" ht="12.75" customHeight="1" hidden="1">
      <c r="A81" s="11" t="s">
        <v>32</v>
      </c>
      <c r="B81" s="11" t="s">
        <v>4</v>
      </c>
      <c r="C81" s="11" t="s">
        <v>39</v>
      </c>
      <c r="D81" s="12">
        <v>0</v>
      </c>
      <c r="E81" s="12">
        <v>0</v>
      </c>
      <c r="F81" s="12">
        <v>0</v>
      </c>
      <c r="G81" s="12">
        <v>0</v>
      </c>
      <c r="H81" s="12">
        <v>3</v>
      </c>
      <c r="I81" s="12">
        <v>25</v>
      </c>
      <c r="J81" s="12">
        <v>0</v>
      </c>
      <c r="K81" s="12">
        <v>0</v>
      </c>
      <c r="L81" s="12">
        <v>19</v>
      </c>
      <c r="M81" s="12">
        <v>137</v>
      </c>
      <c r="N81" s="12">
        <v>0</v>
      </c>
      <c r="O81" s="12">
        <v>0</v>
      </c>
      <c r="P81" s="14">
        <f>SUM((N81-L81)/L81)</f>
        <v>-1</v>
      </c>
      <c r="Q81" s="14">
        <f>SUM((O81-M81)/M81)</f>
        <v>-1</v>
      </c>
    </row>
    <row r="82" spans="1:17" ht="12.75" customHeight="1" hidden="1">
      <c r="A82" s="2" t="s">
        <v>38</v>
      </c>
      <c r="B82" s="2" t="s">
        <v>12</v>
      </c>
      <c r="C82" s="2" t="s">
        <v>39</v>
      </c>
      <c r="D82" s="8">
        <v>0</v>
      </c>
      <c r="E82" s="8">
        <v>0</v>
      </c>
      <c r="F82" s="8">
        <v>0</v>
      </c>
      <c r="G82" s="8">
        <v>0</v>
      </c>
      <c r="H82" s="8">
        <v>0</v>
      </c>
      <c r="I82" s="8">
        <v>0</v>
      </c>
      <c r="J82" s="8">
        <v>6</v>
      </c>
      <c r="K82" s="8">
        <v>63</v>
      </c>
      <c r="L82" s="8">
        <v>0</v>
      </c>
      <c r="M82" s="8">
        <v>0</v>
      </c>
      <c r="N82" s="8">
        <v>0</v>
      </c>
      <c r="O82" s="8">
        <v>0</v>
      </c>
      <c r="P82" s="2" t="s">
        <v>18</v>
      </c>
      <c r="Q82" s="2" t="s">
        <v>18</v>
      </c>
    </row>
    <row r="83" spans="1:17" ht="12.75" customHeight="1" hidden="1">
      <c r="A83" s="2" t="s">
        <v>19</v>
      </c>
      <c r="B83" s="2" t="s">
        <v>4</v>
      </c>
      <c r="C83" s="2" t="s">
        <v>39</v>
      </c>
      <c r="D83" s="8">
        <v>219</v>
      </c>
      <c r="E83" s="10">
        <v>1929</v>
      </c>
      <c r="F83" s="8">
        <v>0</v>
      </c>
      <c r="G83" s="8">
        <v>0</v>
      </c>
      <c r="H83" s="8">
        <v>0</v>
      </c>
      <c r="I83" s="8">
        <v>0</v>
      </c>
      <c r="J83" s="8">
        <v>0</v>
      </c>
      <c r="K83" s="8">
        <v>0</v>
      </c>
      <c r="L83" s="8">
        <v>0</v>
      </c>
      <c r="M83" s="8">
        <v>0</v>
      </c>
      <c r="N83" s="8">
        <v>0</v>
      </c>
      <c r="O83" s="8">
        <v>0</v>
      </c>
      <c r="P83" s="2" t="s">
        <v>18</v>
      </c>
      <c r="Q83" s="2" t="s">
        <v>18</v>
      </c>
    </row>
    <row r="84" spans="1:17" ht="12.75" customHeight="1" hidden="1">
      <c r="A84" s="2" t="s">
        <v>10</v>
      </c>
      <c r="B84" s="2" t="s">
        <v>4</v>
      </c>
      <c r="C84" s="2" t="s">
        <v>39</v>
      </c>
      <c r="D84" s="8">
        <v>0</v>
      </c>
      <c r="E84" s="8">
        <v>0</v>
      </c>
      <c r="F84" s="8">
        <v>75</v>
      </c>
      <c r="G84" s="8">
        <v>645</v>
      </c>
      <c r="H84" s="8">
        <v>0</v>
      </c>
      <c r="I84" s="8">
        <v>0</v>
      </c>
      <c r="J84" s="8">
        <v>0</v>
      </c>
      <c r="K84" s="8">
        <v>0</v>
      </c>
      <c r="L84" s="8">
        <v>248</v>
      </c>
      <c r="M84" s="10">
        <v>2132</v>
      </c>
      <c r="N84" s="8">
        <v>0</v>
      </c>
      <c r="O84" s="8">
        <v>0</v>
      </c>
      <c r="P84" s="2" t="s">
        <v>18</v>
      </c>
      <c r="Q84" s="2" t="s">
        <v>18</v>
      </c>
    </row>
    <row r="85" spans="1:17" ht="12.75" customHeight="1" hidden="1">
      <c r="A85" s="2" t="s">
        <v>10</v>
      </c>
      <c r="B85" s="2" t="s">
        <v>12</v>
      </c>
      <c r="C85" s="2" t="s">
        <v>39</v>
      </c>
      <c r="D85" s="8">
        <v>56</v>
      </c>
      <c r="E85" s="10">
        <v>3973</v>
      </c>
      <c r="F85" s="8">
        <v>0</v>
      </c>
      <c r="G85" s="8">
        <v>0</v>
      </c>
      <c r="H85" s="8">
        <v>0</v>
      </c>
      <c r="I85" s="8">
        <v>0</v>
      </c>
      <c r="J85" s="8">
        <v>0</v>
      </c>
      <c r="K85" s="8">
        <v>0</v>
      </c>
      <c r="L85" s="8">
        <v>126</v>
      </c>
      <c r="M85" s="10">
        <v>1336</v>
      </c>
      <c r="N85" s="8">
        <v>0</v>
      </c>
      <c r="O85" s="8">
        <v>0</v>
      </c>
      <c r="P85" s="2" t="s">
        <v>18</v>
      </c>
      <c r="Q85" s="2" t="s">
        <v>18</v>
      </c>
    </row>
    <row r="86" spans="1:17" ht="12.75" customHeight="1" hidden="1">
      <c r="A86" s="11" t="s">
        <v>10</v>
      </c>
      <c r="B86" s="2"/>
      <c r="C86" s="2"/>
      <c r="D86" s="8"/>
      <c r="E86" s="10"/>
      <c r="F86" s="8"/>
      <c r="G86" s="8"/>
      <c r="H86" s="8"/>
      <c r="I86" s="8"/>
      <c r="J86" s="8"/>
      <c r="K86" s="8"/>
      <c r="L86" s="13">
        <f>SUM(L84:L85)</f>
        <v>374</v>
      </c>
      <c r="M86" s="13">
        <f>SUM(M84:M85)</f>
        <v>3468</v>
      </c>
      <c r="N86" s="13">
        <f>SUM(N84:N85)</f>
        <v>0</v>
      </c>
      <c r="O86" s="13">
        <f>SUM(O84:O85)</f>
        <v>0</v>
      </c>
      <c r="P86" s="14">
        <f>SUM((N86-L86)/L86)</f>
        <v>-1</v>
      </c>
      <c r="Q86" s="14">
        <f>SUM((O86-M86)/M86)</f>
        <v>-1</v>
      </c>
    </row>
    <row r="87" spans="1:17" ht="12.75" customHeight="1" hidden="1">
      <c r="A87" s="2" t="s">
        <v>2</v>
      </c>
      <c r="B87" s="2" t="s">
        <v>4</v>
      </c>
      <c r="C87" s="2" t="s">
        <v>39</v>
      </c>
      <c r="D87" s="8">
        <v>25</v>
      </c>
      <c r="E87" s="10">
        <v>3600</v>
      </c>
      <c r="F87" s="8">
        <v>0</v>
      </c>
      <c r="G87" s="8">
        <v>0</v>
      </c>
      <c r="H87" s="8">
        <v>0</v>
      </c>
      <c r="I87" s="8">
        <v>0</v>
      </c>
      <c r="J87" s="8">
        <v>0</v>
      </c>
      <c r="K87" s="8">
        <v>0</v>
      </c>
      <c r="L87" s="8">
        <v>0</v>
      </c>
      <c r="M87" s="8">
        <v>0</v>
      </c>
      <c r="N87" s="8">
        <v>0</v>
      </c>
      <c r="O87" s="8">
        <v>0</v>
      </c>
      <c r="P87" s="2" t="s">
        <v>18</v>
      </c>
      <c r="Q87" s="2" t="s">
        <v>18</v>
      </c>
    </row>
    <row r="88" spans="1:17" ht="12.75" customHeight="1">
      <c r="A88" s="2" t="s">
        <v>35</v>
      </c>
      <c r="B88" s="2" t="s">
        <v>20</v>
      </c>
      <c r="C88" s="2" t="s">
        <v>39</v>
      </c>
      <c r="D88" s="9">
        <v>1768743</v>
      </c>
      <c r="E88" s="10">
        <v>18925416</v>
      </c>
      <c r="F88" s="9">
        <v>2141477</v>
      </c>
      <c r="G88" s="10">
        <v>21512123</v>
      </c>
      <c r="H88" s="9">
        <v>1682875</v>
      </c>
      <c r="I88" s="10">
        <v>16738204</v>
      </c>
      <c r="J88" s="9">
        <v>1374515</v>
      </c>
      <c r="K88" s="10">
        <v>14827596</v>
      </c>
      <c r="L88" s="9">
        <v>1347321</v>
      </c>
      <c r="M88" s="10">
        <v>14046538</v>
      </c>
      <c r="N88" s="9">
        <v>1158189</v>
      </c>
      <c r="O88" s="10">
        <v>11276033</v>
      </c>
      <c r="P88" s="8">
        <v>-14</v>
      </c>
      <c r="Q88" s="8">
        <v>-20</v>
      </c>
    </row>
    <row r="90" spans="1:20" ht="12.75" customHeight="1">
      <c r="A90" s="4" t="s">
        <v>15</v>
      </c>
      <c r="B90" s="5"/>
      <c r="C90" s="5"/>
      <c r="D90" s="5"/>
      <c r="E90" s="5"/>
      <c r="F90" s="5"/>
      <c r="G90" s="5"/>
      <c r="H90" s="5"/>
      <c r="I90" s="5"/>
      <c r="J90" s="5"/>
      <c r="K90" s="5"/>
      <c r="L90" s="5"/>
      <c r="M90" s="5"/>
      <c r="N90" s="5"/>
      <c r="O90" s="5"/>
      <c r="P90" s="5"/>
      <c r="Q90" s="5"/>
      <c r="R90" s="5"/>
      <c r="S90" s="5"/>
      <c r="T90" s="5"/>
    </row>
    <row r="91" spans="1:20" ht="12.75" customHeight="1">
      <c r="A91" s="4" t="s">
        <v>34</v>
      </c>
      <c r="B91" s="5"/>
      <c r="C91" s="5"/>
      <c r="D91" s="5"/>
      <c r="E91" s="5"/>
      <c r="F91" s="5"/>
      <c r="G91" s="5"/>
      <c r="H91" s="5"/>
      <c r="I91" s="5"/>
      <c r="J91" s="5"/>
      <c r="K91" s="5"/>
      <c r="L91" s="5"/>
      <c r="M91" s="5"/>
      <c r="N91" s="5"/>
      <c r="O91" s="5"/>
      <c r="P91" s="5"/>
      <c r="Q91" s="5"/>
      <c r="R91" s="5"/>
      <c r="S91" s="5"/>
      <c r="T91" s="5"/>
    </row>
  </sheetData>
  <sheetProtection/>
  <mergeCells count="15">
    <mergeCell ref="A1:L1"/>
    <mergeCell ref="A2:L2"/>
    <mergeCell ref="A3:L3"/>
    <mergeCell ref="A4:L4"/>
    <mergeCell ref="A5:L5"/>
    <mergeCell ref="A6:L6"/>
    <mergeCell ref="N9:O9"/>
    <mergeCell ref="A90:T90"/>
    <mergeCell ref="A91:T91"/>
    <mergeCell ref="A7:L7"/>
    <mergeCell ref="D9:E9"/>
    <mergeCell ref="F9:G9"/>
    <mergeCell ref="H9:I9"/>
    <mergeCell ref="J9:K9"/>
    <mergeCell ref="L9:M9"/>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Michael Schumpp</cp:lastModifiedBy>
  <dcterms:created xsi:type="dcterms:W3CDTF">2019-03-18T15:50:06Z</dcterms:created>
  <dcterms:modified xsi:type="dcterms:W3CDTF">2019-03-19T15:08:26Z</dcterms:modified>
  <cp:category/>
  <cp:version/>
  <cp:contentType/>
  <cp:contentStatus/>
</cp:coreProperties>
</file>